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74" documentId="8_{3D899436-D7B7-4A83-875F-059D2530D157}" xr6:coauthVersionLast="47" xr6:coauthVersionMax="47" xr10:uidLastSave="{6EC28CAF-0EB3-484A-9CE8-D517ECC17215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E80" i="4"/>
  <c r="L55" i="7" l="1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<sst xmlns="http://schemas.openxmlformats.org/spreadsheetml/2006/main" count="704" uniqueCount="85">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</sst>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73" formatCode="General_)"/>
    <numFmt numFmtId="175" formatCode="_ [$€-2]\ * #,##0.00_ ;_ [$€-2]\ * \-#,##0.00_ ;_ [$€-2]\ * &quot;-&quot;??_ "/>
    <numFmt numFmtId="176" formatCode="#,"/>
    <numFmt numFmtId="180" formatCode="_([$€]* #,##0.00_);_([$€]* \(#,##0.00\);_([$€]* &quot;-&quot;??_);_(@_)"/>
  </numFmts>
  <fonts count="4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0" applyNumberFormat="0" applyAlignment="0" applyProtection="0"/>
    <xf numFmtId="0" fontId="18" fillId="6" borderId="41" applyNumberFormat="0" applyAlignment="0" applyProtection="0"/>
    <xf numFmtId="0" fontId="19" fillId="6" borderId="40" applyNumberFormat="0" applyAlignment="0" applyProtection="0"/>
    <xf numFmtId="0" fontId="21" fillId="7" borderId="43" applyNumberFormat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3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173" fontId="28" fillId="0" borderId="0"/>
    <xf numFmtId="0" fontId="26" fillId="0" borderId="0"/>
    <xf numFmtId="0" fontId="27" fillId="0" borderId="0"/>
    <xf numFmtId="0" fontId="26" fillId="0" borderId="0"/>
    <xf numFmtId="0" fontId="3" fillId="0" borderId="0"/>
    <xf numFmtId="0" fontId="26" fillId="0" borderId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2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33" borderId="0"/>
    <xf numFmtId="0" fontId="31" fillId="0" borderId="0"/>
    <xf numFmtId="175" fontId="27" fillId="0" borderId="0" applyFont="0" applyFill="0" applyBorder="0" applyAlignment="0" applyProtection="0"/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176" fontId="32" fillId="0" borderId="0">
      <protection locked="0"/>
    </xf>
    <xf numFmtId="0" fontId="33" fillId="0" borderId="46"/>
    <xf numFmtId="0" fontId="34" fillId="0" borderId="0" applyAlignment="0">
      <alignment horizontal="left" vertical="top" wrapText="1"/>
    </xf>
    <xf numFmtId="0" fontId="35" fillId="0" borderId="0">
      <alignment horizontal="left" indent="1"/>
    </xf>
    <xf numFmtId="0" fontId="36" fillId="34" borderId="0">
      <alignment horizontal="center" vertical="center"/>
    </xf>
    <xf numFmtId="17" fontId="37" fillId="34" borderId="0"/>
    <xf numFmtId="0" fontId="33" fillId="33" borderId="0">
      <alignment horizontal="left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7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" fillId="0" borderId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0" fillId="0" borderId="42" applyNumberFormat="0" applyFill="0" applyAlignment="0" applyProtection="0"/>
    <xf numFmtId="0" fontId="12" fillId="0" borderId="37" applyNumberFormat="0" applyFill="0" applyAlignment="0" applyProtection="0"/>
    <xf numFmtId="0" fontId="1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4" borderId="0" applyNumberFormat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38" applyNumberFormat="0" applyFill="0" applyAlignment="0" applyProtection="0"/>
    <xf numFmtId="0" fontId="14" fillId="0" borderId="39" applyNumberFormat="0" applyFill="0" applyAlignment="0" applyProtection="0"/>
    <xf numFmtId="0" fontId="5" fillId="0" borderId="45" applyNumberFormat="0" applyFill="0" applyAlignment="0" applyProtection="0"/>
    <xf numFmtId="0" fontId="40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25" fillId="0" borderId="0"/>
    <xf numFmtId="0" fontId="29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/>
    <xf numFmtId="0" fontId="3" fillId="0" borderId="0"/>
    <xf numFmtId="43" fontId="25" fillId="0" borderId="0" applyFont="0" applyFill="0" applyBorder="0" applyAlignment="0" applyProtection="0"/>
    <xf numFmtId="0" fontId="27" fillId="0" borderId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43" fillId="0" borderId="0"/>
  </cellStyleXfs>
  <cellXfs count="13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2" fontId="0" fillId="0" borderId="0" xfId="3" applyNumberFormat="1" applyFont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5" fillId="0" borderId="23" xfId="0" applyFont="1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EB2EF8B1-F15A-470B-95D2-27F5091A05FD}"/>
    <cellStyle name="20% - Énfasis2" xfId="14" builtinId="34" customBuiltin="1"/>
    <cellStyle name="20% - Énfasis2 2" xfId="121" xr:uid="{1897EA3A-FC62-468F-A62E-A3E166D52AE1}"/>
    <cellStyle name="20% - Énfasis3" xfId="17" builtinId="38" customBuiltin="1"/>
    <cellStyle name="20% - Énfasis3 2" xfId="122" xr:uid="{154AAFDE-3F7E-4038-9E38-91D298D07D0F}"/>
    <cellStyle name="20% - Énfasis4" xfId="20" builtinId="42" customBuiltin="1"/>
    <cellStyle name="20% - Énfasis4 2" xfId="123" xr:uid="{6BDA9BAB-16BC-44E4-A123-702D2BDF9212}"/>
    <cellStyle name="20% - Énfasis5" xfId="23" builtinId="46" customBuiltin="1"/>
    <cellStyle name="20% - Énfasis5 2" xfId="124" xr:uid="{1405C021-B354-46D5-96F5-342A4DE44BA5}"/>
    <cellStyle name="20% - Énfasis6" xfId="26" builtinId="50" customBuiltin="1"/>
    <cellStyle name="20% - Énfasis6 2" xfId="125" xr:uid="{BE5AA60E-8A9F-438B-9534-332EC59544ED}"/>
    <cellStyle name="40% - Énfasis1" xfId="12" builtinId="31" customBuiltin="1"/>
    <cellStyle name="40% - Énfasis1 2" xfId="126" xr:uid="{2781D23D-CD4B-4B55-A7E4-7D79BE4B13DA}"/>
    <cellStyle name="40% - Énfasis2" xfId="15" builtinId="35" customBuiltin="1"/>
    <cellStyle name="40% - Énfasis2 2" xfId="127" xr:uid="{98CBE46C-ED86-422D-A9EE-0B2853BBC4AA}"/>
    <cellStyle name="40% - Énfasis3" xfId="18" builtinId="39" customBuiltin="1"/>
    <cellStyle name="40% - Énfasis3 2" xfId="128" xr:uid="{B0756CE7-BB4B-4B54-B83C-12286D97CDE6}"/>
    <cellStyle name="40% - Énfasis4" xfId="21" builtinId="43" customBuiltin="1"/>
    <cellStyle name="40% - Énfasis4 2" xfId="129" xr:uid="{50AE0DBA-11C0-4A75-8051-1D1BD70C447D}"/>
    <cellStyle name="40% - Énfasis5" xfId="24" builtinId="47" customBuiltin="1"/>
    <cellStyle name="40% - Énfasis5 2" xfId="130" xr:uid="{64D0BB9A-51C2-4552-8733-D8332717A660}"/>
    <cellStyle name="40% - Énfasis6" xfId="27" builtinId="51" customBuiltin="1"/>
    <cellStyle name="40% - Énfasis6 2" xfId="131" xr:uid="{82DA4AF1-54AC-46D7-91AB-6F75463687AD}"/>
    <cellStyle name="60% - Énfasis1 2" xfId="98" xr:uid="{2DF4F9F4-7F05-4C08-9DDA-F4C501245CA8}"/>
    <cellStyle name="60% - Énfasis2 2" xfId="99" xr:uid="{BE3159E5-643B-4583-A4F0-32AC28684D2D}"/>
    <cellStyle name="60% - Énfasis3 2" xfId="100" xr:uid="{1D7DA891-E543-4B47-B323-19A23C21EBF7}"/>
    <cellStyle name="60% - Énfasis4 2" xfId="101" xr:uid="{D24DF7A4-1FB9-487C-A598-BC6EF71C47ED}"/>
    <cellStyle name="60% - Énfasis5 2" xfId="102" xr:uid="{C27658AE-11EF-45F0-B8BF-3D655970359A}"/>
    <cellStyle name="60% - Énfasis6 2" xfId="103" xr:uid="{54EE2806-0376-451A-9F94-9E29729FBCD7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B2F35CAB-4D15-4821-87A0-92E5E70B2E3A}"/>
    <cellStyle name="datos principales" xfId="60" xr:uid="{6CDD404C-87E9-4F62-B5F3-C3D00BA858FE}"/>
    <cellStyle name="datos secundarios" xfId="61" xr:uid="{22EE9756-624B-4F72-9C2A-29028439AABE}"/>
    <cellStyle name="Encabezado 1 2" xfId="105" xr:uid="{E708AEE3-F652-4BB6-8C70-1371E2E8E6A8}"/>
    <cellStyle name="Encabezado 4 2" xfId="106" xr:uid="{A251F065-A7FB-4C15-AF7A-2DED60B936E3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1B622E1C-6A40-4839-803C-36506E5D1E23}"/>
    <cellStyle name="Euro 2" xfId="144" xr:uid="{CE4503A8-ABDF-4751-AACE-12344523635D}"/>
    <cellStyle name="F2" xfId="63" xr:uid="{116B3073-E132-4A5C-ADFE-44513FF456D0}"/>
    <cellStyle name="F3" xfId="64" xr:uid="{CB1173E9-F21C-47A7-839D-9D14A438D210}"/>
    <cellStyle name="F4" xfId="65" xr:uid="{5A8D5FFE-5EC0-4CE4-A555-B11ED730BFC7}"/>
    <cellStyle name="F5" xfId="66" xr:uid="{31972FAD-9A19-4469-BB4D-8B86DC946A60}"/>
    <cellStyle name="F6" xfId="67" xr:uid="{49E42DBD-098E-4D4D-9750-AAF98280D609}"/>
    <cellStyle name="F7" xfId="68" xr:uid="{75676B58-A52C-4216-9E1E-D8DF32D4790D}"/>
    <cellStyle name="F8" xfId="69" xr:uid="{57357B3D-4699-4327-AF70-8111C380E5A6}"/>
    <cellStyle name="Hipervínculo" xfId="1" builtinId="8"/>
    <cellStyle name="Hipervínculo 2" xfId="59" xr:uid="{40BF815D-2A1B-4E8C-A1D5-4BBDB5005C53}"/>
    <cellStyle name="Hipervínculo 3" xfId="139" xr:uid="{6CFA662B-6289-4C18-A271-194B4C3DBE7E}"/>
    <cellStyle name="Hipervínculo 4" xfId="55" xr:uid="{2C883252-9991-4C24-ADDD-5328FB6D6415}"/>
    <cellStyle name="Incorrecto" xfId="5" builtinId="27" customBuiltin="1"/>
    <cellStyle name="linea de totales" xfId="70" xr:uid="{41A3D31C-DB0E-49AA-A2D2-0ACCDE2DDC68}"/>
    <cellStyle name="Millares" xfId="2" builtinId="3"/>
    <cellStyle name="Millares 10" xfId="132" xr:uid="{8AE958E0-2D64-4ACE-850C-D963FAF784A1}"/>
    <cellStyle name="Millares 11" xfId="137" xr:uid="{2AAD2C78-50F3-4637-AABA-E683ED8793FF}"/>
    <cellStyle name="Millares 12" xfId="142" xr:uid="{60D159EF-59DF-446F-A9C9-13CACF1B35E4}"/>
    <cellStyle name="Millares 13" xfId="145" xr:uid="{3C783FC4-2177-4B40-9932-F9CF813AD677}"/>
    <cellStyle name="Millares 14" xfId="29" xr:uid="{F9EEDF9D-D24D-4308-BFB0-234EB7E22BDF}"/>
    <cellStyle name="Millares 2" xfId="34" xr:uid="{0B4924F8-EA2F-4BBC-969D-4C25655F864D}"/>
    <cellStyle name="Millares 2 2" xfId="90" xr:uid="{CAF3C9EF-0791-48FA-8168-2EDB19A4BB70}"/>
    <cellStyle name="Millares 2 3" xfId="108" xr:uid="{72FDA578-F2F9-456E-958E-C40F0CD8DA34}"/>
    <cellStyle name="Millares 2 4" xfId="133" xr:uid="{2A95803D-2E1A-4509-8283-DC4B847917A4}"/>
    <cellStyle name="Millares 3" xfId="47" xr:uid="{2C33FE4B-E91D-4145-B462-125433D41806}"/>
    <cellStyle name="Millares 3 2" xfId="92" xr:uid="{C2F8D5FD-9E37-4470-9E7F-9B325D841A4D}"/>
    <cellStyle name="Millares 4" xfId="58" xr:uid="{FD71D9B7-E16A-4AE9-B31F-1E9EC2011A95}"/>
    <cellStyle name="Millares 4 2" xfId="91" xr:uid="{FBBF9D25-534A-40EA-9674-0A164FDC215D}"/>
    <cellStyle name="Millares 5" xfId="81" xr:uid="{D857153D-98C1-48D3-8E9D-A8939615DFC3}"/>
    <cellStyle name="Millares 6" xfId="84" xr:uid="{21970CC5-BE41-4B6F-AF3D-A26B7028FE0D}"/>
    <cellStyle name="Millares 7" xfId="88" xr:uid="{C391575B-4555-4140-86AE-DE2A914F54E4}"/>
    <cellStyle name="Millares 8" xfId="94" xr:uid="{1ADB9790-0868-4137-9A09-E5DE341D536C}"/>
    <cellStyle name="Millares 9" xfId="107" xr:uid="{0BDE0FEB-708A-40B2-931B-C5E411DACC40}"/>
    <cellStyle name="Neutral 2" xfId="109" xr:uid="{07C1FB62-C3FD-4BBA-B870-A7BD61BB4764}"/>
    <cellStyle name="Normal" xfId="0" builtinId="0"/>
    <cellStyle name="Normal 10" xfId="50" xr:uid="{152D02A8-C216-451C-8DD6-4CF6EE8401BF}"/>
    <cellStyle name="Normal 11" xfId="35" xr:uid="{A89DDEA1-707B-49C6-97DD-AE8FA365DDFF}"/>
    <cellStyle name="Normal 12" xfId="54" xr:uid="{B5F1A2CC-B8FE-4D2C-AFEF-30C77D78573D}"/>
    <cellStyle name="Normal 13" xfId="36" xr:uid="{309E9252-A695-4045-ACEA-0D1160AB82DB}"/>
    <cellStyle name="Normal 14" xfId="37" xr:uid="{198396EC-8510-43D7-BE92-A84887A5E62D}"/>
    <cellStyle name="Normal 15" xfId="56" xr:uid="{094CF68F-BD95-4355-BA7D-F1745E5C7DCD}"/>
    <cellStyle name="Normal 16" xfId="57" xr:uid="{A1FF96DC-D767-4064-8CD3-ECFAF31A3E76}"/>
    <cellStyle name="Normal 17" xfId="76" xr:uid="{00DB9BA3-6F87-4B41-9F3B-CCF287E48C1C}"/>
    <cellStyle name="Normal 18" xfId="78" xr:uid="{7EFD3084-CB40-41E6-97EB-8EAC4F7C3B88}"/>
    <cellStyle name="Normal 19" xfId="79" xr:uid="{70417016-7413-4743-8CDC-F679DBCA028D}"/>
    <cellStyle name="Normal 2" xfId="31" xr:uid="{9B97D902-B2F0-43FE-8D05-37C56AC43632}"/>
    <cellStyle name="Normal 2 2" xfId="32" xr:uid="{0019F90A-452D-4133-B841-E4E935B9B480}"/>
    <cellStyle name="Normal 2 2 2" xfId="141" xr:uid="{E2EF0A4E-BF54-44BA-81EC-D4775A29CE91}"/>
    <cellStyle name="Normal 2 3" xfId="85" xr:uid="{1D6E1D7F-28CD-420F-9703-5B481FD0110E}"/>
    <cellStyle name="Normal 2 4" xfId="152" xr:uid="{12C33640-2E39-4215-ABA8-57780C66167C}"/>
    <cellStyle name="Normal 20" xfId="82" xr:uid="{B0253CA0-CEA7-448F-A5FC-91FFC6AB1DAE}"/>
    <cellStyle name="Normal 21" xfId="83" xr:uid="{36CB49D3-76A6-491B-980C-7F7F25BAACE4}"/>
    <cellStyle name="Normal 22" xfId="87" xr:uid="{78F8465B-B53B-468D-8DBE-30EF2AD399DB}"/>
    <cellStyle name="Normal 23" xfId="93" xr:uid="{21FFFF52-D65D-4E8D-B9FD-93EB66F1F410}"/>
    <cellStyle name="Normal 24" xfId="97" xr:uid="{251D899A-9BD8-48F3-86FC-BDA44258B2C7}"/>
    <cellStyle name="Normal 25" xfId="119" xr:uid="{C5F13570-3FE4-4F04-8C5F-87E2ADCB3806}"/>
    <cellStyle name="Normal 26" xfId="136" xr:uid="{3EBDE991-4791-45C7-A3B2-658BEFA71AD4}"/>
    <cellStyle name="Normal 27" xfId="138" xr:uid="{4724D336-4095-48CE-8797-E13DB76EE9AF}"/>
    <cellStyle name="Normal 28" xfId="143" xr:uid="{FF78DD4F-8DA2-4852-94CF-D1D1523D32CD}"/>
    <cellStyle name="Normal 29" xfId="146" xr:uid="{53929A2A-9346-4253-AC5C-99DF8C31FCD6}"/>
    <cellStyle name="Normal 3" xfId="38" xr:uid="{FC9AF7F5-CA68-4786-B43D-641822406386}"/>
    <cellStyle name="Normal 3 2" xfId="39" xr:uid="{DCD20356-1B84-4AC6-8439-B0F4AB709ED5}"/>
    <cellStyle name="Normal 3 2 2" xfId="149" xr:uid="{ACCB89DE-6CBA-4F66-AF75-D312A5515D74}"/>
    <cellStyle name="Normal 3 3" xfId="147" xr:uid="{7839B654-AAD3-48F8-8380-AC61B314C504}"/>
    <cellStyle name="Normal 30" xfId="150" xr:uid="{43A3D4E9-8CC2-4AC9-8003-FE50FFE40FCE}"/>
    <cellStyle name="Normal 31" xfId="28" xr:uid="{D1CC1F48-47F6-4732-AD55-F6CFF4EEBC52}"/>
    <cellStyle name="Normal 4" xfId="40" xr:uid="{F63BCF36-2E77-4210-BC76-6917DE45C69C}"/>
    <cellStyle name="Normal 4 2" xfId="118" xr:uid="{848F229F-B669-43AD-BFA9-69040E0D8061}"/>
    <cellStyle name="Normal 5" xfId="41" xr:uid="{7E05B397-E03B-4D1E-B3AF-465723FFA9D1}"/>
    <cellStyle name="Normal 6" xfId="42" xr:uid="{D391D8A1-DDE9-42A9-A736-8B9844FFB712}"/>
    <cellStyle name="Normal 7" xfId="45" xr:uid="{339A547D-E201-44A0-9128-7712B1A028C8}"/>
    <cellStyle name="Normal 8" xfId="46" xr:uid="{84DC10D3-6782-4767-9B4C-E32D91624CD7}"/>
    <cellStyle name="Normal 9" xfId="49" xr:uid="{ECA30C29-9A9D-410E-A45E-CA72F59A4AC9}"/>
    <cellStyle name="Notas 2" xfId="110" xr:uid="{59BF4F17-9800-41D3-9C7D-A99667315B0A}"/>
    <cellStyle name="Notas 3" xfId="134" xr:uid="{CD6D32F2-C511-433C-838B-2745EA79EA4B}"/>
    <cellStyle name="Notas al pie" xfId="71" xr:uid="{5B071575-4959-4C2C-B2DA-A5DFF1E41CCA}"/>
    <cellStyle name="Porcentaje" xfId="3" builtinId="5"/>
    <cellStyle name="Porcentaje 10" xfId="30" xr:uid="{8DF736F1-55BD-4283-A5A1-DFF771C6BB14}"/>
    <cellStyle name="Porcentaje 2" xfId="86" xr:uid="{E06399FC-9402-4D10-917A-88BFC92E217F}"/>
    <cellStyle name="Porcentaje 3" xfId="89" xr:uid="{B754A78C-3EF3-4ED5-AC7D-38A5BB3A036B}"/>
    <cellStyle name="Porcentaje 4" xfId="95" xr:uid="{CCEFDA0D-5EF1-4B02-B5DC-15A14D7E5D06}"/>
    <cellStyle name="Porcentaje 5" xfId="111" xr:uid="{CA861E91-F446-47BC-A987-7437536997A5}"/>
    <cellStyle name="Porcentaje 6" xfId="135" xr:uid="{23E2A436-A3BC-4D6B-B758-DC68093991B0}"/>
    <cellStyle name="Porcentaje 7" xfId="140" xr:uid="{D19C8421-DF48-437A-AE49-C509B4ADC6E2}"/>
    <cellStyle name="Porcentaje 8" xfId="148" xr:uid="{BF14CA08-6711-422D-A0A7-14F6F137FE48}"/>
    <cellStyle name="Porcentaje 9" xfId="151" xr:uid="{2B4C8921-D285-4991-A036-77FDB2047BFB}"/>
    <cellStyle name="Porcentual 2" xfId="33" xr:uid="{A248706E-D111-4B16-90B8-560E74D7A181}"/>
    <cellStyle name="Porcentual 2 2" xfId="96" xr:uid="{33B4E5E5-D824-4913-8A9E-70356DAEE3BA}"/>
    <cellStyle name="Porcentual 3" xfId="43" xr:uid="{C130171C-CD40-4D37-984F-5F3673BCFFDD}"/>
    <cellStyle name="Porcentual 4" xfId="44" xr:uid="{7A4F2D0A-BC26-4809-B31C-93143BDBADD6}"/>
    <cellStyle name="Porcentual 5" xfId="48" xr:uid="{1D46C99F-F3F3-4D9E-B5EB-74207224689A}"/>
    <cellStyle name="Porcentual 6" xfId="52" xr:uid="{3E094C9F-227C-4C96-A524-B76AAB822094}"/>
    <cellStyle name="Porcentual 7" xfId="77" xr:uid="{C889790D-89FE-4A41-BFC3-26B1E0DC216F}"/>
    <cellStyle name="Porcentual 8" xfId="80" xr:uid="{1194BDCB-B014-483A-97F0-377FC42F22BF}"/>
    <cellStyle name="Salida" xfId="7" builtinId="21" customBuiltin="1"/>
    <cellStyle name="Separador de milhares_Plan1" xfId="51" xr:uid="{0EAAAC4E-F974-49E1-BE36-EE362E0E716B}"/>
    <cellStyle name="Standard 2" xfId="53" xr:uid="{0E88F466-11F1-4CE3-8111-FAA333D37463}"/>
    <cellStyle name="subtitulos de las filas" xfId="72" xr:uid="{51CD03D7-BEDE-4B19-AF61-A094D563C2AD}"/>
    <cellStyle name="Texto de advertencia 2" xfId="112" xr:uid="{C2550311-B9DF-4F0C-8980-E1BD57830D64}"/>
    <cellStyle name="Texto explicativo 2" xfId="113" xr:uid="{156AC8D3-6755-4111-9694-44FA794EF32B}"/>
    <cellStyle name="Título 2 2" xfId="115" xr:uid="{06FBA78B-B5A7-427A-9B18-AE09D1FEDE89}"/>
    <cellStyle name="Título 3 2" xfId="116" xr:uid="{9998BF27-BEE6-4D8C-9A6D-FA69283454AF}"/>
    <cellStyle name="Título 4" xfId="114" xr:uid="{31F85509-2CA8-4D62-9895-33341CFB7462}"/>
    <cellStyle name="titulo del informe" xfId="73" xr:uid="{65E7AFDB-EC6E-472D-8D20-C408AEF87205}"/>
    <cellStyle name="titulos de las columnas" xfId="74" xr:uid="{FC0B7EB4-B366-4B54-BADD-D311918499D2}"/>
    <cellStyle name="titulos de las filas" xfId="75" xr:uid="{52E10839-15FC-45F0-88A8-CA11259D09BD}"/>
    <cellStyle name="Total 2" xfId="117" xr:uid="{E82ADB46-C935-4DC5-8C6C-96DE46B46FBE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50D8448A-2F17-4702-8F3B-96E2DC809F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workbookViewId="0">
      <selection activeCell="H58" sqref="H58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  <col min="17" max="17" width="13.5703125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20" t="s">
        <v>1</v>
      </c>
      <c r="H11" s="121"/>
      <c r="I11" s="121"/>
      <c r="J11" s="122"/>
      <c r="K11" s="31" t="s">
        <v>2</v>
      </c>
    </row>
    <row r="12" spans="2:16" ht="15.75" thickBot="1" x14ac:dyDescent="0.3"/>
    <row r="13" spans="2:16" ht="15.75" thickBot="1" x14ac:dyDescent="0.3">
      <c r="B13"/>
      <c r="G13" s="123" t="s">
        <v>3</v>
      </c>
      <c r="H13" s="124"/>
      <c r="I13" s="124"/>
      <c r="J13" s="12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19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44753026.469999976</v>
      </c>
      <c r="F34" s="103">
        <v>40667949.469999999</v>
      </c>
      <c r="G34" s="103">
        <v>49471774.779999994</v>
      </c>
      <c r="H34" s="102">
        <v>48434853.270000003</v>
      </c>
      <c r="I34" s="103">
        <v>46388780.200000003</v>
      </c>
      <c r="J34" s="103"/>
      <c r="K34" s="102"/>
      <c r="L34" s="103"/>
      <c r="M34" s="102"/>
      <c r="N34" s="102"/>
      <c r="O34" s="16"/>
      <c r="P34" s="17"/>
      <c r="Q34" s="11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Q35" s="109"/>
      <c r="R35" s="104"/>
    </row>
    <row r="36" spans="2:18" ht="15.75" thickBot="1" x14ac:dyDescent="0.3">
      <c r="B36"/>
      <c r="G36" s="123" t="s">
        <v>23</v>
      </c>
      <c r="H36" s="124"/>
      <c r="I36" s="124"/>
      <c r="J36" s="125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19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11116.381499999992</v>
      </c>
      <c r="F57" s="96">
        <v>10247.333999999999</v>
      </c>
      <c r="G57" s="92">
        <v>11989.13493</v>
      </c>
      <c r="H57" s="92">
        <v>11708.424939999999</v>
      </c>
      <c r="I57" s="92">
        <v>11142.483450000002</v>
      </c>
      <c r="J57" s="92"/>
      <c r="K57" s="96"/>
      <c r="L57" s="96"/>
      <c r="M57" s="96"/>
      <c r="N57" s="96"/>
      <c r="O57" s="16"/>
      <c r="P57" s="17"/>
      <c r="Q57" s="11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Q58" s="109"/>
      <c r="R58" s="104"/>
    </row>
    <row r="59" spans="2:18" ht="15.75" thickBot="1" x14ac:dyDescent="0.3">
      <c r="E59" s="14"/>
      <c r="G59" s="123" t="s">
        <v>24</v>
      </c>
      <c r="H59" s="124"/>
      <c r="I59" s="124"/>
      <c r="J59" s="125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19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4025.8627746807724</v>
      </c>
      <c r="F80" s="18">
        <v>3968.6370591609489</v>
      </c>
      <c r="G80" s="18">
        <v>4126.3840192680182</v>
      </c>
      <c r="H80" s="18">
        <v>4136.7522547400822</v>
      </c>
      <c r="I80" s="18">
        <v>4163.2352794744329</v>
      </c>
      <c r="J80" s="18"/>
      <c r="K80" s="18"/>
      <c r="L80" s="18"/>
      <c r="M80" s="18"/>
      <c r="N80" s="18"/>
      <c r="O80" s="16"/>
      <c r="P80" s="16"/>
      <c r="Q80" s="119"/>
      <c r="R80" s="107"/>
    </row>
    <row r="81" spans="1:17" x14ac:dyDescent="0.25">
      <c r="B81" s="39" t="s">
        <v>22</v>
      </c>
      <c r="E81" s="1"/>
      <c r="N81" s="15"/>
      <c r="O81" s="15"/>
      <c r="Q81" s="109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38" zoomScaleNormal="100" workbookViewId="0">
      <selection activeCell="F56" sqref="F56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20" t="s">
        <v>1</v>
      </c>
      <c r="G11" s="129"/>
      <c r="H11" s="130"/>
    </row>
    <row r="12" spans="2:13" ht="15.75" thickBot="1" x14ac:dyDescent="0.3"/>
    <row r="13" spans="2:13" s="43" customFormat="1" ht="15.75" thickBot="1" x14ac:dyDescent="0.3">
      <c r="C13" s="131" t="s">
        <v>28</v>
      </c>
      <c r="D13" s="127"/>
      <c r="E13" s="131" t="s">
        <v>29</v>
      </c>
      <c r="F13" s="127"/>
      <c r="G13" s="131" t="s">
        <v>30</v>
      </c>
      <c r="H13" s="127"/>
      <c r="I13" s="131" t="s">
        <v>31</v>
      </c>
      <c r="J13" s="127"/>
      <c r="K13" s="131" t="s">
        <v>32</v>
      </c>
      <c r="L13" s="12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38164.623829999997</v>
      </c>
      <c r="D33" s="54">
        <f>+C33/C32-1</f>
        <v>9.6122016380601805E-2</v>
      </c>
      <c r="E33" s="53">
        <v>33944.89387</v>
      </c>
      <c r="F33" s="54">
        <v>-3.5523681518421446E-2</v>
      </c>
      <c r="G33" s="18"/>
      <c r="H33" s="54"/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31" t="s">
        <v>28</v>
      </c>
      <c r="D36" s="127"/>
      <c r="E36" s="131" t="s">
        <v>29</v>
      </c>
      <c r="F36" s="127"/>
      <c r="G36" s="131" t="s">
        <v>30</v>
      </c>
      <c r="H36" s="127"/>
      <c r="I36" s="131" t="s">
        <v>31</v>
      </c>
      <c r="J36" s="127"/>
      <c r="K36" s="131" t="s">
        <v>32</v>
      </c>
      <c r="L36" s="127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3885.3067788772696</v>
      </c>
      <c r="D56" s="54">
        <v>0.15500639618082168</v>
      </c>
      <c r="E56" s="53">
        <v>4082.3393954538237</v>
      </c>
      <c r="F56" s="54">
        <v>0.14671723434653061</v>
      </c>
      <c r="G56" s="53"/>
      <c r="H56" s="54"/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20">
        <v>2025</v>
      </c>
      <c r="D64" s="121"/>
      <c r="E64" s="121"/>
      <c r="F64" s="121"/>
      <c r="G64" s="121"/>
      <c r="H64" s="121"/>
      <c r="I64" s="121"/>
      <c r="J64" s="121"/>
      <c r="K64" s="121"/>
      <c r="L64" s="122"/>
    </row>
    <row r="65" spans="2:12" ht="15.75" thickBot="1" x14ac:dyDescent="0.3">
      <c r="B65" s="58" t="s">
        <v>40</v>
      </c>
      <c r="C65" s="131" t="s">
        <v>28</v>
      </c>
      <c r="D65" s="127"/>
      <c r="E65" s="131" t="s">
        <v>29</v>
      </c>
      <c r="F65" s="126"/>
      <c r="G65" s="131" t="s">
        <v>30</v>
      </c>
      <c r="H65" s="127"/>
      <c r="I65" s="126" t="s">
        <v>31</v>
      </c>
      <c r="J65" s="127"/>
      <c r="K65" s="126" t="s">
        <v>17</v>
      </c>
      <c r="L65" s="127"/>
    </row>
    <row r="66" spans="2:12" x14ac:dyDescent="0.25">
      <c r="B66" s="59">
        <v>1</v>
      </c>
      <c r="C66" s="60" t="s">
        <v>42</v>
      </c>
      <c r="D66" s="61">
        <v>0.44059640344190504</v>
      </c>
      <c r="E66" s="60" t="s">
        <v>42</v>
      </c>
      <c r="F66" s="61">
        <v>0.50080837170666626</v>
      </c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 t="s">
        <v>41</v>
      </c>
      <c r="F67" s="64">
        <v>0.18419696969590921</v>
      </c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 t="s">
        <v>81</v>
      </c>
      <c r="F68" s="64">
        <v>4.4394477423385405E-2</v>
      </c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 t="s">
        <v>45</v>
      </c>
      <c r="F69" s="64">
        <v>4.1240370211613933E-2</v>
      </c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 t="s">
        <v>84</v>
      </c>
      <c r="F70" s="71">
        <v>3.8278014174316498E-2</v>
      </c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0">
        <v>2024</v>
      </c>
      <c r="D72" s="121"/>
      <c r="E72" s="121"/>
      <c r="F72" s="121"/>
      <c r="G72" s="121"/>
      <c r="H72" s="121"/>
      <c r="I72" s="121"/>
      <c r="J72" s="121"/>
      <c r="K72" s="121"/>
      <c r="L72" s="122"/>
    </row>
    <row r="73" spans="2:12" ht="15.75" thickBot="1" x14ac:dyDescent="0.3">
      <c r="B73" s="58" t="s">
        <v>40</v>
      </c>
      <c r="C73" s="131" t="s">
        <v>28</v>
      </c>
      <c r="D73" s="127"/>
      <c r="E73" s="131" t="s">
        <v>29</v>
      </c>
      <c r="F73" s="126"/>
      <c r="G73" s="131" t="s">
        <v>30</v>
      </c>
      <c r="H73" s="127"/>
      <c r="I73" s="126" t="s">
        <v>31</v>
      </c>
      <c r="J73" s="127"/>
      <c r="K73" s="126" t="s">
        <v>17</v>
      </c>
      <c r="L73" s="127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20">
        <v>2023</v>
      </c>
      <c r="D80" s="121"/>
      <c r="E80" s="121"/>
      <c r="F80" s="121"/>
      <c r="G80" s="121"/>
      <c r="H80" s="121"/>
      <c r="I80" s="121"/>
      <c r="J80" s="121"/>
      <c r="K80" s="121"/>
      <c r="L80" s="122"/>
    </row>
    <row r="81" spans="2:12" ht="15.75" thickBot="1" x14ac:dyDescent="0.3">
      <c r="B81" s="58" t="s">
        <v>40</v>
      </c>
      <c r="C81" s="131" t="s">
        <v>28</v>
      </c>
      <c r="D81" s="127"/>
      <c r="E81" s="131" t="s">
        <v>29</v>
      </c>
      <c r="F81" s="126"/>
      <c r="G81" s="131" t="s">
        <v>30</v>
      </c>
      <c r="H81" s="127"/>
      <c r="I81" s="126" t="s">
        <v>31</v>
      </c>
      <c r="J81" s="127"/>
      <c r="K81" s="126" t="s">
        <v>17</v>
      </c>
      <c r="L81" s="127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20">
        <v>2022</v>
      </c>
      <c r="D88" s="121"/>
      <c r="E88" s="121"/>
      <c r="F88" s="121"/>
      <c r="G88" s="121"/>
      <c r="H88" s="121"/>
      <c r="I88" s="121"/>
      <c r="J88" s="121"/>
      <c r="K88" s="121"/>
      <c r="L88" s="122"/>
    </row>
    <row r="89" spans="2:12" ht="15.75" thickBot="1" x14ac:dyDescent="0.3">
      <c r="B89" s="58" t="s">
        <v>40</v>
      </c>
      <c r="C89" s="131" t="s">
        <v>28</v>
      </c>
      <c r="D89" s="127"/>
      <c r="E89" s="131" t="s">
        <v>29</v>
      </c>
      <c r="F89" s="126"/>
      <c r="G89" s="131" t="s">
        <v>30</v>
      </c>
      <c r="H89" s="127"/>
      <c r="I89" s="126" t="s">
        <v>31</v>
      </c>
      <c r="J89" s="127"/>
      <c r="K89" s="126" t="s">
        <v>17</v>
      </c>
      <c r="L89" s="127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0">
        <v>2021</v>
      </c>
      <c r="D97" s="121"/>
      <c r="E97" s="121"/>
      <c r="F97" s="121"/>
      <c r="G97" s="121"/>
      <c r="H97" s="121"/>
      <c r="I97" s="121"/>
      <c r="J97" s="121"/>
      <c r="K97" s="121"/>
      <c r="L97" s="122"/>
    </row>
    <row r="98" spans="2:12" ht="15.75" thickBot="1" x14ac:dyDescent="0.3">
      <c r="B98" s="58" t="s">
        <v>40</v>
      </c>
      <c r="C98" s="131" t="s">
        <v>28</v>
      </c>
      <c r="D98" s="127"/>
      <c r="E98" s="131" t="s">
        <v>29</v>
      </c>
      <c r="F98" s="126"/>
      <c r="G98" s="131" t="s">
        <v>30</v>
      </c>
      <c r="H98" s="127"/>
      <c r="I98" s="126" t="s">
        <v>31</v>
      </c>
      <c r="J98" s="127"/>
      <c r="K98" s="126" t="s">
        <v>17</v>
      </c>
      <c r="L98" s="127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0">
        <v>2020</v>
      </c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2:12" ht="15.75" thickBot="1" x14ac:dyDescent="0.3">
      <c r="B107" s="58" t="s">
        <v>40</v>
      </c>
      <c r="C107" s="131" t="s">
        <v>28</v>
      </c>
      <c r="D107" s="127"/>
      <c r="E107" s="131" t="s">
        <v>29</v>
      </c>
      <c r="F107" s="126"/>
      <c r="G107" s="131" t="s">
        <v>30</v>
      </c>
      <c r="H107" s="127"/>
      <c r="I107" s="126" t="s">
        <v>31</v>
      </c>
      <c r="J107" s="127"/>
      <c r="K107" s="126" t="s">
        <v>17</v>
      </c>
      <c r="L107" s="127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0">
        <v>2019</v>
      </c>
      <c r="D115" s="121"/>
      <c r="E115" s="121"/>
      <c r="F115" s="121"/>
      <c r="G115" s="121"/>
      <c r="H115" s="121"/>
      <c r="I115" s="121"/>
      <c r="J115" s="121"/>
      <c r="K115" s="121"/>
      <c r="L115" s="122"/>
    </row>
    <row r="116" spans="2:12" ht="15.75" thickBot="1" x14ac:dyDescent="0.3">
      <c r="B116" s="58" t="s">
        <v>40</v>
      </c>
      <c r="C116" s="131" t="s">
        <v>28</v>
      </c>
      <c r="D116" s="127"/>
      <c r="E116" s="131" t="s">
        <v>29</v>
      </c>
      <c r="F116" s="126"/>
      <c r="G116" s="131" t="s">
        <v>30</v>
      </c>
      <c r="H116" s="127"/>
      <c r="I116" s="126" t="s">
        <v>31</v>
      </c>
      <c r="J116" s="127"/>
      <c r="K116" s="126" t="s">
        <v>17</v>
      </c>
      <c r="L116" s="127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0">
        <v>2018</v>
      </c>
      <c r="D124" s="121"/>
      <c r="E124" s="121"/>
      <c r="F124" s="121"/>
      <c r="G124" s="121"/>
      <c r="H124" s="121"/>
      <c r="I124" s="121"/>
      <c r="J124" s="121"/>
      <c r="K124" s="121"/>
      <c r="L124" s="122"/>
    </row>
    <row r="125" spans="2:12" ht="15.75" thickBot="1" x14ac:dyDescent="0.3">
      <c r="B125" s="58" t="s">
        <v>40</v>
      </c>
      <c r="C125" s="131" t="s">
        <v>28</v>
      </c>
      <c r="D125" s="127"/>
      <c r="E125" s="131" t="s">
        <v>29</v>
      </c>
      <c r="F125" s="126"/>
      <c r="G125" s="131" t="s">
        <v>30</v>
      </c>
      <c r="H125" s="127"/>
      <c r="I125" s="126" t="s">
        <v>31</v>
      </c>
      <c r="J125" s="127"/>
      <c r="K125" s="126" t="s">
        <v>17</v>
      </c>
      <c r="L125" s="127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20">
        <v>2017</v>
      </c>
      <c r="D134" s="121"/>
      <c r="E134" s="121"/>
      <c r="F134" s="121"/>
      <c r="G134" s="121"/>
      <c r="H134" s="121"/>
      <c r="I134" s="121"/>
      <c r="J134" s="121"/>
      <c r="K134" s="121"/>
      <c r="L134" s="122"/>
    </row>
    <row r="135" spans="2:12" ht="15.75" thickBot="1" x14ac:dyDescent="0.3">
      <c r="B135" s="58" t="s">
        <v>40</v>
      </c>
      <c r="C135" s="131" t="s">
        <v>28</v>
      </c>
      <c r="D135" s="127"/>
      <c r="E135" s="131" t="s">
        <v>29</v>
      </c>
      <c r="F135" s="126"/>
      <c r="G135" s="131" t="s">
        <v>30</v>
      </c>
      <c r="H135" s="127"/>
      <c r="I135" s="126" t="s">
        <v>31</v>
      </c>
      <c r="J135" s="127"/>
      <c r="K135" s="126" t="s">
        <v>17</v>
      </c>
      <c r="L135" s="127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20">
        <v>2016</v>
      </c>
      <c r="D143" s="121"/>
      <c r="E143" s="121"/>
      <c r="F143" s="121"/>
      <c r="G143" s="121"/>
      <c r="H143" s="121"/>
      <c r="I143" s="121"/>
      <c r="J143" s="121"/>
      <c r="K143" s="121"/>
      <c r="L143" s="122"/>
    </row>
    <row r="144" spans="2:12" ht="15.75" thickBot="1" x14ac:dyDescent="0.3">
      <c r="B144" s="58" t="s">
        <v>40</v>
      </c>
      <c r="C144" s="131" t="s">
        <v>28</v>
      </c>
      <c r="D144" s="127"/>
      <c r="E144" s="131" t="s">
        <v>29</v>
      </c>
      <c r="F144" s="126"/>
      <c r="G144" s="131" t="s">
        <v>30</v>
      </c>
      <c r="H144" s="127"/>
      <c r="I144" s="126" t="s">
        <v>31</v>
      </c>
      <c r="J144" s="127"/>
      <c r="K144" s="126" t="s">
        <v>17</v>
      </c>
      <c r="L144" s="127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20">
        <v>2015</v>
      </c>
      <c r="D152" s="121"/>
      <c r="E152" s="121"/>
      <c r="F152" s="121"/>
      <c r="G152" s="121"/>
      <c r="H152" s="121"/>
      <c r="I152" s="121"/>
      <c r="J152" s="121"/>
      <c r="K152" s="121"/>
      <c r="L152" s="122"/>
    </row>
    <row r="153" spans="2:12" ht="15.75" thickBot="1" x14ac:dyDescent="0.3">
      <c r="B153" s="58" t="s">
        <v>40</v>
      </c>
      <c r="C153" s="131" t="s">
        <v>28</v>
      </c>
      <c r="D153" s="127"/>
      <c r="E153" s="131" t="s">
        <v>29</v>
      </c>
      <c r="F153" s="126"/>
      <c r="G153" s="131" t="s">
        <v>30</v>
      </c>
      <c r="H153" s="127"/>
      <c r="I153" s="126" t="s">
        <v>31</v>
      </c>
      <c r="J153" s="127"/>
      <c r="K153" s="126" t="s">
        <v>17</v>
      </c>
      <c r="L153" s="127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20">
        <v>2014</v>
      </c>
      <c r="D161" s="121"/>
      <c r="E161" s="121"/>
      <c r="F161" s="121"/>
      <c r="G161" s="121"/>
      <c r="H161" s="121"/>
      <c r="I161" s="121"/>
      <c r="J161" s="121"/>
      <c r="K161" s="121"/>
      <c r="L161" s="122"/>
    </row>
    <row r="162" spans="2:12" ht="15.75" thickBot="1" x14ac:dyDescent="0.3">
      <c r="B162" s="58" t="s">
        <v>40</v>
      </c>
      <c r="C162" s="131" t="s">
        <v>28</v>
      </c>
      <c r="D162" s="127"/>
      <c r="E162" s="131" t="s">
        <v>29</v>
      </c>
      <c r="F162" s="126"/>
      <c r="G162" s="131" t="s">
        <v>30</v>
      </c>
      <c r="H162" s="127"/>
      <c r="I162" s="126" t="s">
        <v>31</v>
      </c>
      <c r="J162" s="127"/>
      <c r="K162" s="126" t="s">
        <v>17</v>
      </c>
      <c r="L162" s="127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20" t="s">
        <v>62</v>
      </c>
      <c r="D170" s="121"/>
      <c r="E170" s="121"/>
      <c r="F170" s="121"/>
      <c r="G170" s="121"/>
      <c r="H170" s="121"/>
      <c r="I170" s="121"/>
      <c r="J170" s="121"/>
      <c r="K170" s="121"/>
      <c r="L170" s="122"/>
    </row>
    <row r="171" spans="2:12" s="43" customFormat="1" ht="15.75" thickBot="1" x14ac:dyDescent="0.3">
      <c r="B171" s="58" t="s">
        <v>40</v>
      </c>
      <c r="C171" s="131" t="s">
        <v>28</v>
      </c>
      <c r="D171" s="127"/>
      <c r="E171" s="131" t="s">
        <v>29</v>
      </c>
      <c r="F171" s="126"/>
      <c r="G171" s="131" t="s">
        <v>30</v>
      </c>
      <c r="H171" s="127"/>
      <c r="I171" s="126" t="s">
        <v>31</v>
      </c>
      <c r="J171" s="127"/>
      <c r="K171" s="126" t="s">
        <v>17</v>
      </c>
      <c r="L171" s="127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20" t="s">
        <v>64</v>
      </c>
      <c r="D179" s="121"/>
      <c r="E179" s="121"/>
      <c r="F179" s="121"/>
      <c r="G179" s="121"/>
      <c r="H179" s="121"/>
      <c r="I179" s="121"/>
      <c r="J179" s="121"/>
      <c r="K179" s="121"/>
      <c r="L179" s="122"/>
    </row>
    <row r="180" spans="2:12" s="43" customFormat="1" ht="15.75" thickBot="1" x14ac:dyDescent="0.3">
      <c r="B180" s="58" t="s">
        <v>40</v>
      </c>
      <c r="C180" s="131" t="s">
        <v>28</v>
      </c>
      <c r="D180" s="127"/>
      <c r="E180" s="131" t="s">
        <v>29</v>
      </c>
      <c r="F180" s="126"/>
      <c r="G180" s="131" t="s">
        <v>30</v>
      </c>
      <c r="H180" s="127"/>
      <c r="I180" s="126" t="s">
        <v>31</v>
      </c>
      <c r="J180" s="127"/>
      <c r="K180" s="126" t="s">
        <v>17</v>
      </c>
      <c r="L180" s="127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20" t="s">
        <v>66</v>
      </c>
      <c r="D188" s="121"/>
      <c r="E188" s="121"/>
      <c r="F188" s="121"/>
      <c r="G188" s="121"/>
      <c r="H188" s="121"/>
      <c r="I188" s="121"/>
      <c r="J188" s="121"/>
      <c r="K188" s="121"/>
      <c r="L188" s="122"/>
    </row>
    <row r="189" spans="2:12" s="43" customFormat="1" ht="15.75" thickBot="1" x14ac:dyDescent="0.3">
      <c r="B189" s="58" t="s">
        <v>40</v>
      </c>
      <c r="C189" s="131" t="s">
        <v>28</v>
      </c>
      <c r="D189" s="127"/>
      <c r="E189" s="131" t="s">
        <v>29</v>
      </c>
      <c r="F189" s="126"/>
      <c r="G189" s="131" t="s">
        <v>30</v>
      </c>
      <c r="H189" s="127"/>
      <c r="I189" s="126" t="s">
        <v>31</v>
      </c>
      <c r="J189" s="127"/>
      <c r="K189" s="126" t="s">
        <v>17</v>
      </c>
      <c r="L189" s="127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20" t="s">
        <v>67</v>
      </c>
      <c r="D197" s="121"/>
      <c r="E197" s="121"/>
      <c r="F197" s="121"/>
      <c r="G197" s="121"/>
      <c r="H197" s="121"/>
      <c r="I197" s="121"/>
      <c r="J197" s="121"/>
      <c r="K197" s="121"/>
      <c r="L197" s="122"/>
    </row>
    <row r="198" spans="2:12" s="43" customFormat="1" ht="15.75" thickBot="1" x14ac:dyDescent="0.3">
      <c r="B198" s="58" t="s">
        <v>40</v>
      </c>
      <c r="C198" s="131" t="s">
        <v>28</v>
      </c>
      <c r="D198" s="127"/>
      <c r="E198" s="131" t="s">
        <v>29</v>
      </c>
      <c r="F198" s="126"/>
      <c r="G198" s="131" t="s">
        <v>30</v>
      </c>
      <c r="H198" s="127"/>
      <c r="I198" s="126" t="s">
        <v>31</v>
      </c>
      <c r="J198" s="127"/>
      <c r="K198" s="126" t="s">
        <v>17</v>
      </c>
      <c r="L198" s="127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20" t="s">
        <v>68</v>
      </c>
      <c r="D206" s="121"/>
      <c r="E206" s="121"/>
      <c r="F206" s="121"/>
      <c r="G206" s="121"/>
      <c r="H206" s="121"/>
      <c r="I206" s="121"/>
      <c r="J206" s="121"/>
      <c r="K206" s="121"/>
      <c r="L206" s="122"/>
    </row>
    <row r="207" spans="2:12" s="43" customFormat="1" ht="15.75" thickBot="1" x14ac:dyDescent="0.3">
      <c r="B207" s="58" t="s">
        <v>40</v>
      </c>
      <c r="C207" s="131" t="s">
        <v>28</v>
      </c>
      <c r="D207" s="127"/>
      <c r="E207" s="131" t="s">
        <v>29</v>
      </c>
      <c r="F207" s="126"/>
      <c r="G207" s="131" t="s">
        <v>30</v>
      </c>
      <c r="H207" s="127"/>
      <c r="I207" s="126" t="s">
        <v>31</v>
      </c>
      <c r="J207" s="127"/>
      <c r="K207" s="126" t="s">
        <v>17</v>
      </c>
      <c r="L207" s="127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20" t="s">
        <v>71</v>
      </c>
      <c r="D215" s="121"/>
      <c r="E215" s="121"/>
      <c r="F215" s="121"/>
      <c r="G215" s="121"/>
      <c r="H215" s="121"/>
      <c r="I215" s="121"/>
      <c r="J215" s="121"/>
      <c r="K215" s="121"/>
      <c r="L215" s="122"/>
    </row>
    <row r="216" spans="2:12" s="43" customFormat="1" ht="15.75" thickBot="1" x14ac:dyDescent="0.3">
      <c r="B216" s="58" t="s">
        <v>40</v>
      </c>
      <c r="C216" s="131" t="s">
        <v>28</v>
      </c>
      <c r="D216" s="127"/>
      <c r="E216" s="131" t="s">
        <v>29</v>
      </c>
      <c r="F216" s="126"/>
      <c r="G216" s="131" t="s">
        <v>30</v>
      </c>
      <c r="H216" s="127"/>
      <c r="I216" s="126" t="s">
        <v>31</v>
      </c>
      <c r="J216" s="127"/>
      <c r="K216" s="126" t="s">
        <v>17</v>
      </c>
      <c r="L216" s="127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28" t="s">
        <v>73</v>
      </c>
      <c r="D224" s="129"/>
      <c r="E224" s="129"/>
      <c r="F224" s="129"/>
      <c r="G224" s="129"/>
      <c r="H224" s="129"/>
      <c r="I224" s="129"/>
      <c r="J224" s="129"/>
      <c r="K224" s="129"/>
      <c r="L224" s="130"/>
    </row>
    <row r="225" spans="2:12" s="43" customFormat="1" ht="15.75" thickBot="1" x14ac:dyDescent="0.3">
      <c r="B225" s="58" t="s">
        <v>40</v>
      </c>
      <c r="C225" s="131" t="s">
        <v>28</v>
      </c>
      <c r="D225" s="127"/>
      <c r="E225" s="131" t="s">
        <v>29</v>
      </c>
      <c r="F225" s="126"/>
      <c r="G225" s="131" t="s">
        <v>30</v>
      </c>
      <c r="H225" s="127"/>
      <c r="I225" s="126" t="s">
        <v>31</v>
      </c>
      <c r="J225" s="127"/>
      <c r="K225" s="126" t="s">
        <v>17</v>
      </c>
      <c r="L225" s="127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I98:J98"/>
    <mergeCell ref="K98:L98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6"/>
  <sheetViews>
    <sheetView showGridLines="0" workbookViewId="0">
      <pane ySplit="12" topLeftCell="A223" activePane="bottomLeft" state="frozen"/>
      <selection activeCell="D34" sqref="D34"/>
      <selection pane="bottomLeft" activeCell="C229" sqref="C229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2" t="s">
        <v>74</v>
      </c>
      <c r="D10" s="13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94">
        <v>45717</v>
      </c>
      <c r="C231" s="87">
        <v>44753026.469999976</v>
      </c>
      <c r="D231" s="83">
        <v>11116.381499999992</v>
      </c>
      <c r="E231" s="22">
        <v>4025.8627746807724</v>
      </c>
    </row>
    <row r="232" spans="2:5" x14ac:dyDescent="0.25">
      <c r="B232" s="94">
        <v>45748</v>
      </c>
      <c r="C232" s="87">
        <v>40667949.469999999</v>
      </c>
      <c r="D232" s="83">
        <v>10247.333999999999</v>
      </c>
      <c r="E232" s="22">
        <v>3968.6370591609489</v>
      </c>
    </row>
    <row r="233" spans="2:5" x14ac:dyDescent="0.25">
      <c r="B233" s="94">
        <v>45778</v>
      </c>
      <c r="C233" s="87">
        <v>49471774.779999994</v>
      </c>
      <c r="D233" s="83">
        <v>11989.13493</v>
      </c>
      <c r="E233" s="22">
        <v>4126.3840192680182</v>
      </c>
    </row>
    <row r="234" spans="2:5" x14ac:dyDescent="0.25">
      <c r="B234" s="94">
        <v>45809</v>
      </c>
      <c r="C234" s="87">
        <v>48434853.270000003</v>
      </c>
      <c r="D234" s="83">
        <v>11708.424939999999</v>
      </c>
      <c r="E234" s="22">
        <v>4136.7522547400822</v>
      </c>
    </row>
    <row r="235" spans="2:5" x14ac:dyDescent="0.25">
      <c r="B235" s="110">
        <v>45839</v>
      </c>
      <c r="C235" s="108">
        <v>46388780.200000003</v>
      </c>
      <c r="D235" s="21">
        <v>11142.483450000002</v>
      </c>
      <c r="E235" s="20">
        <v>4163.2352794744329</v>
      </c>
    </row>
    <row r="236" spans="2:5" x14ac:dyDescent="0.25">
      <c r="B236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5C2A25F5-084C-48AC-88FD-94FCE34B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2025-08-11T12:34:39Z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