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32760" windowWidth="12330" windowHeight="8115" activeTab="0"/>
  </bookViews>
  <sheets>
    <sheet name="Sudamérica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<sst xmlns="http://schemas.openxmlformats.org/spreadsheetml/2006/main" count="45" uniqueCount="24">
  <si>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</si>
  <si>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</si>
  <si>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</si>
  <si>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</si>
  <si>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</si>
  <si>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</si>
  <si>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</si>
  <si>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</si>
  <si>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</si>
  <si>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</si>
  <si>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</si>
  <si>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</si>
  <si>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</si>
  <si>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</si>
  <si>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</si>
  <si>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</si>
  <si>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Leche en Polvo Descremada (US$/Ton)</t>
  </si>
  <si>
    <t>2017</t>
  </si>
  <si>
    <t>2018</t>
  </si>
  <si>
    <t>2019</t>
  </si>
  <si>
    <t>2020</t>
  </si>
  <si>
    <t xml:space="preserve">Leche en Polvo Entera (US$/Ton) </t>
  </si>
  <si>
    <t>2021</t>
  </si>
  <si>
    <t xml:space="preserve">Precios de exportación de Sudamérica (*) 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</si>
</sst>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5" applyNumberFormat="1" applyFont="1" applyFill="1" applyBorder="1" applyAlignment="1">
      <alignment horizontal="center" wrapText="1"/>
      <protection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40" fillId="0" borderId="14" xfId="0" applyNumberFormat="1" applyFont="1" applyFill="1" applyBorder="1" applyAlignment="1">
      <alignment horizontal="center"/>
    </xf>
    <xf numFmtId="9" fontId="40" fillId="0" borderId="15" xfId="58" applyFont="1" applyBorder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40" fillId="0" borderId="16" xfId="0" applyNumberFormat="1" applyFont="1" applyFill="1" applyBorder="1" applyAlignment="1">
      <alignment horizontal="center"/>
    </xf>
    <xf numFmtId="9" fontId="40" fillId="0" borderId="18" xfId="58" applyFont="1" applyBorder="1" applyAlignment="1">
      <alignment/>
    </xf>
    <xf numFmtId="3" fontId="40" fillId="0" borderId="0" xfId="0" applyNumberFormat="1" applyFont="1" applyFill="1" applyBorder="1" applyAlignment="1">
      <alignment horizontal="center"/>
    </xf>
    <xf numFmtId="9" fontId="40" fillId="0" borderId="0" xfId="58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0" fillId="0" borderId="19" xfId="0" applyNumberFormat="1" applyFont="1" applyBorder="1" applyAlignment="1">
      <alignment/>
    </xf>
    <xf numFmtId="49" fontId="40" fillId="0" borderId="14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49" fontId="2" fillId="0" borderId="0" xfId="55" applyNumberFormat="1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Border="1" applyAlignment="1">
      <alignment/>
    </xf>
    <xf numFmtId="0" fontId="40" fillId="0" borderId="14" xfId="0" applyNumberFormat="1" applyFont="1" applyBorder="1" applyAlignment="1">
      <alignment horizontal="left"/>
    </xf>
    <xf numFmtId="0" fontId="40" fillId="0" borderId="16" xfId="0" applyNumberFormat="1" applyFont="1" applyBorder="1" applyAlignment="1">
      <alignment horizontal="left"/>
    </xf>
    <xf numFmtId="9" fontId="0" fillId="0" borderId="0" xfId="58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Porcentual 3" xfId="60"/>
    <cellStyle name="Porcentual 4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76200</xdr:rowOff>
    </xdr:from>
    <xdr:to>
      <xdr:col>8</xdr:col>
      <xdr:colOff>571500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6200"/>
          <a:ext cx="2200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48"/>
  <sheetViews>
    <sheetView showGridLines="0" tabSelected="1" zoomScalePageLayoutView="0" workbookViewId="0" topLeftCell="A1">
      <selection activeCell="E35" sqref="E35"/>
    </sheetView>
  </sheetViews>
  <sheetFormatPr defaultColWidth="11.421875" defaultRowHeight="15"/>
  <cols>
    <col min="1" max="1" width="16.7109375" style="0" customWidth="1"/>
    <col min="2" max="2" width="11.421875" style="18" customWidth="1"/>
    <col min="7" max="7" width="13.57421875" style="0" customWidth="1"/>
    <col min="9" max="9" width="13.57421875" style="0" customWidth="1"/>
  </cols>
  <sheetData>
    <row r="1" ht="15"/>
    <row r="2" ht="15"/>
    <row r="3" ht="15"/>
    <row r="4" ht="15"/>
    <row r="5" ht="15"/>
    <row r="6" ht="15"/>
    <row r="7" spans="13:14" ht="15">
      <c r="M7" s="23"/>
      <c r="N7" s="24"/>
    </row>
    <row r="8" spans="13:14" ht="15">
      <c r="M8" s="23"/>
      <c r="N8" s="24"/>
    </row>
    <row r="9" spans="13:14" ht="15">
      <c r="M9" s="23"/>
      <c r="N9" s="24"/>
    </row>
    <row r="10" spans="2:14" ht="15.75" thickBot="1">
      <c r="B10" s="23"/>
      <c r="C10" s="24"/>
      <c r="K10" s="23"/>
      <c r="L10" s="24"/>
      <c r="M10" s="23"/>
      <c r="N10" s="24"/>
    </row>
    <row r="11" spans="2:12" ht="15.75" thickBot="1">
      <c r="B11" s="23"/>
      <c r="C11" s="24"/>
      <c r="G11" s="32" t="s">
        <v>23</v>
      </c>
      <c r="H11" s="33"/>
      <c r="I11" s="34"/>
      <c r="K11" s="23"/>
      <c r="L11" s="24"/>
    </row>
    <row r="12" spans="2:12" ht="15.75" thickBot="1">
      <c r="B12" s="23"/>
      <c r="C12" s="24"/>
      <c r="K12" s="23"/>
      <c r="L12" s="24"/>
    </row>
    <row r="13" spans="2:12" ht="15.75" thickBot="1">
      <c r="B13" s="23"/>
      <c r="C13" s="24"/>
      <c r="G13" s="29" t="s">
        <v>21</v>
      </c>
      <c r="H13" s="30"/>
      <c r="I13" s="31"/>
      <c r="K13" s="23"/>
      <c r="L13" s="24"/>
    </row>
    <row r="14" ht="15.75" thickBot="1"/>
    <row r="15" spans="2:16" ht="15.75" thickBot="1">
      <c r="B15" s="19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s="17" customFormat="1" ht="15">
      <c r="B16" s="20" t="s">
        <v>17</v>
      </c>
      <c r="C16" s="9">
        <v>3100</v>
      </c>
      <c r="D16" s="10">
        <v>3156.25</v>
      </c>
      <c r="E16" s="10">
        <v>3208.3333333333335</v>
      </c>
      <c r="F16" s="10">
        <v>3437.5</v>
      </c>
      <c r="G16" s="10">
        <v>3381.25</v>
      </c>
      <c r="H16" s="10">
        <v>3412.5</v>
      </c>
      <c r="I16" s="10">
        <v>3350</v>
      </c>
      <c r="J16" s="10">
        <v>3300</v>
      </c>
      <c r="K16" s="10">
        <v>3325</v>
      </c>
      <c r="L16" s="10">
        <v>3237.5</v>
      </c>
      <c r="M16" s="10">
        <v>3175</v>
      </c>
      <c r="N16" s="10">
        <v>3137.5</v>
      </c>
      <c r="O16" s="7">
        <f>AVERAGE(C16:N16)</f>
        <v>3268.402777777778</v>
      </c>
      <c r="P16" s="8"/>
    </row>
    <row r="17" spans="2:16" s="17" customFormat="1" ht="15">
      <c r="B17" s="20" t="s">
        <v>18</v>
      </c>
      <c r="C17" s="9">
        <v>3156.25</v>
      </c>
      <c r="D17" s="10">
        <v>3175</v>
      </c>
      <c r="E17" s="10">
        <v>3220.8333333333335</v>
      </c>
      <c r="F17" s="10">
        <v>3237.5</v>
      </c>
      <c r="G17" s="10">
        <v>3162.5</v>
      </c>
      <c r="H17" s="10">
        <v>3200</v>
      </c>
      <c r="I17" s="10">
        <v>3125</v>
      </c>
      <c r="J17" s="10">
        <v>3066.6666666666665</v>
      </c>
      <c r="K17" s="10">
        <v>2950</v>
      </c>
      <c r="L17" s="10">
        <v>2875</v>
      </c>
      <c r="M17" s="10">
        <v>2825</v>
      </c>
      <c r="N17" s="10">
        <v>2837.5</v>
      </c>
      <c r="O17" s="7">
        <f>AVERAGE(C17:N17)</f>
        <v>3069.2708333333335</v>
      </c>
      <c r="P17" s="8">
        <f>O17/O16-1</f>
        <v>-0.060926378412833326</v>
      </c>
    </row>
    <row r="18" spans="2:16" s="17" customFormat="1" ht="15">
      <c r="B18" s="20" t="s">
        <v>19</v>
      </c>
      <c r="C18" s="9">
        <v>2812.5</v>
      </c>
      <c r="D18" s="10">
        <v>2856.25</v>
      </c>
      <c r="E18" s="10">
        <v>3166.6666666666665</v>
      </c>
      <c r="F18" s="10">
        <v>3250</v>
      </c>
      <c r="G18" s="10">
        <v>3212.5</v>
      </c>
      <c r="H18" s="10">
        <v>3112.5</v>
      </c>
      <c r="I18" s="10">
        <v>3075</v>
      </c>
      <c r="J18" s="10">
        <v>3150</v>
      </c>
      <c r="K18" s="10">
        <v>3100</v>
      </c>
      <c r="L18" s="10">
        <v>3200</v>
      </c>
      <c r="M18" s="10">
        <v>3300</v>
      </c>
      <c r="N18" s="10">
        <v>3262.5</v>
      </c>
      <c r="O18" s="7">
        <f>AVERAGE(C18:N18)</f>
        <v>3124.8263888888887</v>
      </c>
      <c r="P18" s="8">
        <f>O18/O17-1</f>
        <v>0.018100571299281443</v>
      </c>
    </row>
    <row r="19" spans="2:16" s="17" customFormat="1" ht="15">
      <c r="B19" s="20" t="s">
        <v>20</v>
      </c>
      <c r="C19" s="9">
        <v>3175</v>
      </c>
      <c r="D19" s="10">
        <v>3050</v>
      </c>
      <c r="E19" s="10">
        <v>2925</v>
      </c>
      <c r="F19" s="10">
        <v>2925</v>
      </c>
      <c r="G19" s="10">
        <v>2862.5</v>
      </c>
      <c r="H19" s="10">
        <v>2893.75</v>
      </c>
      <c r="I19" s="10">
        <v>3054.1666666666665</v>
      </c>
      <c r="J19" s="10">
        <v>3037.5</v>
      </c>
      <c r="K19" s="10">
        <v>3025</v>
      </c>
      <c r="L19" s="10">
        <v>3050</v>
      </c>
      <c r="M19" s="10">
        <v>3012.5</v>
      </c>
      <c r="N19" s="10">
        <v>3193.75</v>
      </c>
      <c r="O19" s="7">
        <f>AVERAGE(C19:N19)</f>
        <v>3017.013888888889</v>
      </c>
      <c r="P19" s="8">
        <f>O19/O18-1</f>
        <v>-0.03450191677315395</v>
      </c>
    </row>
    <row r="20" spans="2:16" s="17" customFormat="1" ht="15">
      <c r="B20" s="20" t="s">
        <v>22</v>
      </c>
      <c r="C20" s="9">
        <v>3362.5</v>
      </c>
      <c r="D20" s="10">
        <v>3556.25</v>
      </c>
      <c r="E20" s="10">
        <v>3737.5</v>
      </c>
      <c r="F20" s="10">
        <v>3854.1666666666665</v>
      </c>
      <c r="G20" s="10">
        <v>3900</v>
      </c>
      <c r="H20" s="10">
        <v>3850</v>
      </c>
      <c r="I20" s="10">
        <v>3625</v>
      </c>
      <c r="J20" s="10">
        <v>3487.5</v>
      </c>
      <c r="K20" s="10">
        <v>3425</v>
      </c>
      <c r="L20" s="10">
        <v>3466.6666666666665</v>
      </c>
      <c r="M20" s="10">
        <v>3600</v>
      </c>
      <c r="N20" s="10">
        <v>3600</v>
      </c>
      <c r="O20" s="7">
        <f>AVERAGE(C20:N20)</f>
        <v>3622.048611111111</v>
      </c>
      <c r="P20" s="8">
        <f>O20/O19-1</f>
        <v>0.20054091379905614</v>
      </c>
    </row>
    <row r="21" spans="2:16" s="17" customFormat="1" ht="15">
      <c r="B21" s="26">
        <v>2022</v>
      </c>
      <c r="C21" s="9">
        <v>3758.3333333333335</v>
      </c>
      <c r="D21" s="10">
        <v>3725</v>
      </c>
      <c r="E21" s="10">
        <v>4350</v>
      </c>
      <c r="F21" s="10">
        <v>4616.666666666667</v>
      </c>
      <c r="G21" s="10">
        <v>4550</v>
      </c>
      <c r="H21" s="10">
        <v>4600</v>
      </c>
      <c r="I21" s="10">
        <v>4550</v>
      </c>
      <c r="J21" s="10">
        <v>4462.5</v>
      </c>
      <c r="K21" s="10">
        <v>4425</v>
      </c>
      <c r="L21" s="10">
        <v>4258.333333333333</v>
      </c>
      <c r="M21" s="10">
        <v>4000</v>
      </c>
      <c r="N21" s="10">
        <v>3962.5</v>
      </c>
      <c r="O21" s="7">
        <f>AVERAGE(B21:N21)</f>
        <v>4098.48717948718</v>
      </c>
      <c r="P21" s="8">
        <f>O21/O20-1</f>
        <v>0.13153842466788834</v>
      </c>
    </row>
    <row r="22" spans="2:17" s="17" customFormat="1" ht="15">
      <c r="B22" s="26">
        <v>2023</v>
      </c>
      <c r="C22" s="9">
        <v>3925</v>
      </c>
      <c r="D22" s="10">
        <v>3825</v>
      </c>
      <c r="E22" s="10">
        <v>3925</v>
      </c>
      <c r="F22" s="10">
        <v>4000</v>
      </c>
      <c r="G22" s="10">
        <v>3900</v>
      </c>
      <c r="H22" s="10">
        <v>3825</v>
      </c>
      <c r="I22" s="10">
        <v>3700</v>
      </c>
      <c r="J22" s="10">
        <v>3500</v>
      </c>
      <c r="K22" s="10">
        <v>3200</v>
      </c>
      <c r="L22" s="10">
        <v>3300</v>
      </c>
      <c r="M22" s="10">
        <v>3350</v>
      </c>
      <c r="N22" s="10">
        <v>3375</v>
      </c>
      <c r="O22" s="7">
        <v>3513.3076923076924</v>
      </c>
      <c r="P22" s="8">
        <v>-0.14277938701584703</v>
      </c>
      <c r="Q22" s="28"/>
    </row>
    <row r="23" spans="2:17" s="17" customFormat="1" ht="15.75" thickBot="1">
      <c r="B23" s="27">
        <v>2024</v>
      </c>
      <c r="C23" s="11">
        <v>3516.6666666666665</v>
      </c>
      <c r="D23" s="12">
        <v>3637.5</v>
      </c>
      <c r="E23" s="12">
        <v>3675</v>
      </c>
      <c r="F23" s="12"/>
      <c r="G23" s="12"/>
      <c r="H23" s="12"/>
      <c r="I23" s="12"/>
      <c r="J23" s="12"/>
      <c r="K23" s="12"/>
      <c r="L23" s="12"/>
      <c r="M23" s="12"/>
      <c r="N23" s="12"/>
      <c r="O23" s="13"/>
      <c r="P23" s="14"/>
      <c r="Q23" s="28"/>
    </row>
    <row r="24" s="17" customFormat="1" ht="15.75" thickBot="1">
      <c r="B24" s="21" t="s">
        <v>15</v>
      </c>
    </row>
    <row r="25" spans="2:9" s="17" customFormat="1" ht="15.75" thickBot="1">
      <c r="B25" s="18"/>
      <c r="G25" s="29" t="s">
        <v>16</v>
      </c>
      <c r="H25" s="30"/>
      <c r="I25" s="31"/>
    </row>
    <row r="26" s="17" customFormat="1" ht="15.75" thickBot="1">
      <c r="B26" s="18"/>
    </row>
    <row r="27" spans="2:16" s="17" customFormat="1" ht="15.75" thickBot="1">
      <c r="B27" s="19" t="s">
        <v>0</v>
      </c>
      <c r="C27" s="3" t="s">
        <v>1</v>
      </c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4" t="s">
        <v>7</v>
      </c>
      <c r="J27" s="4" t="s">
        <v>8</v>
      </c>
      <c r="K27" s="4" t="s">
        <v>9</v>
      </c>
      <c r="L27" s="4" t="s">
        <v>10</v>
      </c>
      <c r="M27" s="4" t="s">
        <v>11</v>
      </c>
      <c r="N27" s="4" t="s">
        <v>12</v>
      </c>
      <c r="O27" s="3" t="s">
        <v>13</v>
      </c>
      <c r="P27" s="5" t="s">
        <v>14</v>
      </c>
    </row>
    <row r="28" spans="2:16" s="17" customFormat="1" ht="15">
      <c r="B28" s="20" t="s">
        <v>17</v>
      </c>
      <c r="C28" s="9">
        <v>2462.5</v>
      </c>
      <c r="D28" s="10">
        <v>2550</v>
      </c>
      <c r="E28" s="10">
        <v>2741.6666666666665</v>
      </c>
      <c r="F28" s="10">
        <v>2675</v>
      </c>
      <c r="G28" s="10">
        <v>2875</v>
      </c>
      <c r="H28" s="10">
        <v>2875</v>
      </c>
      <c r="I28" s="10">
        <v>2962.5</v>
      </c>
      <c r="J28" s="10">
        <v>2900</v>
      </c>
      <c r="K28" s="10">
        <v>2750</v>
      </c>
      <c r="L28" s="10">
        <v>2650</v>
      </c>
      <c r="M28" s="10">
        <v>2712.5</v>
      </c>
      <c r="N28" s="10">
        <v>2637.5</v>
      </c>
      <c r="O28" s="7">
        <f>AVERAGE(C28:N28)</f>
        <v>2732.6388888888887</v>
      </c>
      <c r="P28" s="8"/>
    </row>
    <row r="29" spans="2:16" s="17" customFormat="1" ht="15">
      <c r="B29" s="20" t="s">
        <v>18</v>
      </c>
      <c r="C29" s="9">
        <v>2537.5</v>
      </c>
      <c r="D29" s="10">
        <v>2562.5</v>
      </c>
      <c r="E29" s="10">
        <v>2391.6666666666665</v>
      </c>
      <c r="F29" s="10">
        <v>2362.5</v>
      </c>
      <c r="G29" s="10">
        <v>2525</v>
      </c>
      <c r="H29" s="10">
        <v>2412.5</v>
      </c>
      <c r="I29" s="10">
        <v>2350</v>
      </c>
      <c r="J29" s="10">
        <v>2333.3333333333335</v>
      </c>
      <c r="K29" s="10">
        <v>2225</v>
      </c>
      <c r="L29" s="10">
        <v>2375</v>
      </c>
      <c r="M29" s="10">
        <v>2450</v>
      </c>
      <c r="N29" s="10">
        <v>2500</v>
      </c>
      <c r="O29" s="7">
        <f>AVERAGE(C29:N29)</f>
        <v>2418.7499999999995</v>
      </c>
      <c r="P29" s="8">
        <f>O29/O28-1</f>
        <v>-0.11486658195679811</v>
      </c>
    </row>
    <row r="30" spans="2:16" s="17" customFormat="1" ht="15">
      <c r="B30" s="20" t="s">
        <v>19</v>
      </c>
      <c r="C30" s="9">
        <v>2625</v>
      </c>
      <c r="D30" s="10">
        <v>2525</v>
      </c>
      <c r="E30" s="10">
        <v>2525</v>
      </c>
      <c r="F30" s="10">
        <v>2475</v>
      </c>
      <c r="G30" s="10">
        <v>2512.5</v>
      </c>
      <c r="H30" s="10">
        <v>2412.5</v>
      </c>
      <c r="I30" s="10">
        <v>2400</v>
      </c>
      <c r="J30" s="10">
        <v>2441.6666666666665</v>
      </c>
      <c r="K30" s="10">
        <v>2500</v>
      </c>
      <c r="L30" s="10">
        <v>2575</v>
      </c>
      <c r="M30" s="10">
        <v>2900</v>
      </c>
      <c r="N30" s="10">
        <v>2987.5</v>
      </c>
      <c r="O30" s="7">
        <f>AVERAGE(C30:N30)</f>
        <v>2573.263888888889</v>
      </c>
      <c r="P30" s="8">
        <f>O30/O29-1</f>
        <v>0.06388171116853325</v>
      </c>
    </row>
    <row r="31" spans="2:17" s="17" customFormat="1" ht="15">
      <c r="B31" s="20" t="s">
        <v>20</v>
      </c>
      <c r="C31" s="9">
        <v>2991.6666666666665</v>
      </c>
      <c r="D31" s="10">
        <v>2875</v>
      </c>
      <c r="E31" s="10">
        <v>2750</v>
      </c>
      <c r="F31" s="10">
        <v>2625</v>
      </c>
      <c r="G31" s="10">
        <v>2525</v>
      </c>
      <c r="H31" s="10">
        <v>2600</v>
      </c>
      <c r="I31" s="10">
        <v>2683.3333333333335</v>
      </c>
      <c r="J31" s="10">
        <v>2625</v>
      </c>
      <c r="K31" s="10">
        <v>2750</v>
      </c>
      <c r="L31" s="10">
        <v>2850</v>
      </c>
      <c r="M31" s="10">
        <v>2775</v>
      </c>
      <c r="N31" s="10">
        <v>2906.25</v>
      </c>
      <c r="O31" s="7">
        <f>AVERAGE(C31:N31)</f>
        <v>2746.3541666666665</v>
      </c>
      <c r="P31" s="8">
        <f>O31/O30-1</f>
        <v>0.06726487653488045</v>
      </c>
      <c r="Q31" s="28"/>
    </row>
    <row r="32" spans="2:17" s="17" customFormat="1" ht="15">
      <c r="B32" s="20" t="s">
        <v>22</v>
      </c>
      <c r="C32" s="9">
        <v>3156.25</v>
      </c>
      <c r="D32" s="10">
        <v>3306.25</v>
      </c>
      <c r="E32" s="10">
        <v>3312.5</v>
      </c>
      <c r="F32" s="10">
        <v>3325</v>
      </c>
      <c r="G32" s="10">
        <v>3337.5</v>
      </c>
      <c r="H32" s="10">
        <v>3268.75</v>
      </c>
      <c r="I32" s="10">
        <v>3050</v>
      </c>
      <c r="J32" s="10">
        <v>2956.25</v>
      </c>
      <c r="K32" s="10">
        <v>2937.5</v>
      </c>
      <c r="L32" s="10">
        <v>2966.6666666666665</v>
      </c>
      <c r="M32" s="10">
        <v>3150</v>
      </c>
      <c r="N32" s="10">
        <v>3150</v>
      </c>
      <c r="O32" s="7">
        <f>AVERAGE(C32:N32)</f>
        <v>3159.7222222222226</v>
      </c>
      <c r="P32" s="8">
        <f>O32/O31-1</f>
        <v>0.15051520323661438</v>
      </c>
      <c r="Q32" s="28"/>
    </row>
    <row r="33" spans="2:17" s="17" customFormat="1" ht="15">
      <c r="B33" s="26">
        <v>2022</v>
      </c>
      <c r="C33" s="9">
        <v>3383.3333333333335</v>
      </c>
      <c r="D33" s="10">
        <v>3500</v>
      </c>
      <c r="E33" s="10">
        <v>4018.75</v>
      </c>
      <c r="F33" s="10">
        <v>4091.6666666666665</v>
      </c>
      <c r="G33" s="10">
        <v>4100</v>
      </c>
      <c r="H33" s="10">
        <v>4175</v>
      </c>
      <c r="I33" s="10">
        <v>4162.5</v>
      </c>
      <c r="J33" s="10">
        <v>4125</v>
      </c>
      <c r="K33" s="10">
        <v>4125</v>
      </c>
      <c r="L33" s="10">
        <v>3975</v>
      </c>
      <c r="M33" s="10">
        <v>3575</v>
      </c>
      <c r="N33" s="10">
        <v>3562.5</v>
      </c>
      <c r="O33" s="7">
        <f>AVERAGE(B33:N33)</f>
        <v>3755.0576923076924</v>
      </c>
      <c r="P33" s="8">
        <f>O33/O32-1</f>
        <v>0.18841386306001673</v>
      </c>
      <c r="Q33" s="28"/>
    </row>
    <row r="34" spans="2:17" s="17" customFormat="1" ht="15">
      <c r="B34" s="26">
        <v>2023</v>
      </c>
      <c r="C34" s="9">
        <v>3500</v>
      </c>
      <c r="D34" s="10">
        <v>3450</v>
      </c>
      <c r="E34" s="10">
        <v>3675</v>
      </c>
      <c r="F34" s="10">
        <v>3850</v>
      </c>
      <c r="G34" s="10">
        <v>3550</v>
      </c>
      <c r="H34" s="10">
        <v>3525</v>
      </c>
      <c r="I34" s="10">
        <v>3275</v>
      </c>
      <c r="J34" s="10">
        <v>3000</v>
      </c>
      <c r="K34" s="10">
        <v>2850</v>
      </c>
      <c r="L34" s="10">
        <v>2900</v>
      </c>
      <c r="M34" s="10">
        <v>3000</v>
      </c>
      <c r="N34" s="10">
        <v>2987.5</v>
      </c>
      <c r="O34" s="7">
        <v>3187.6666666666665</v>
      </c>
      <c r="P34" s="8">
        <v>-0.1511004815727165</v>
      </c>
      <c r="Q34" s="28"/>
    </row>
    <row r="35" spans="2:17" s="17" customFormat="1" ht="15.75" thickBot="1">
      <c r="B35" s="27">
        <v>2024</v>
      </c>
      <c r="C35" s="11">
        <v>3037.5</v>
      </c>
      <c r="D35" s="12">
        <v>3100</v>
      </c>
      <c r="E35" s="12">
        <v>3125</v>
      </c>
      <c r="F35" s="12"/>
      <c r="G35" s="12"/>
      <c r="H35" s="12"/>
      <c r="I35" s="12"/>
      <c r="J35" s="12"/>
      <c r="K35" s="12"/>
      <c r="L35" s="12"/>
      <c r="M35" s="12"/>
      <c r="N35" s="12"/>
      <c r="O35" s="13"/>
      <c r="P35" s="14"/>
      <c r="Q35" s="28"/>
    </row>
    <row r="36" spans="2:17" s="17" customFormat="1" ht="15">
      <c r="B36" s="21" t="s">
        <v>15</v>
      </c>
      <c r="C36" s="10"/>
      <c r="D36" s="10"/>
      <c r="E36" s="6"/>
      <c r="F36" s="6"/>
      <c r="G36" s="6"/>
      <c r="H36" s="6"/>
      <c r="I36" s="6"/>
      <c r="J36" s="6"/>
      <c r="K36" s="6"/>
      <c r="L36" s="10"/>
      <c r="M36" s="10"/>
      <c r="N36" s="10"/>
      <c r="O36" s="15"/>
      <c r="P36" s="16"/>
      <c r="Q36" s="28"/>
    </row>
    <row r="37" spans="5:11" ht="15">
      <c r="E37" s="25"/>
      <c r="F37" s="25"/>
      <c r="G37" s="25"/>
      <c r="H37" s="25"/>
      <c r="I37" s="25"/>
      <c r="J37" s="25"/>
      <c r="K37" s="25"/>
    </row>
    <row r="38" spans="2:22" s="17" customFormat="1" ht="15">
      <c r="B38" s="18"/>
      <c r="Q38"/>
      <c r="R38"/>
      <c r="S38"/>
      <c r="T38"/>
      <c r="U38"/>
      <c r="V38"/>
    </row>
    <row r="39" spans="2:22" s="17" customFormat="1" ht="15">
      <c r="B39" s="22"/>
      <c r="C39" s="2"/>
      <c r="D39" s="2"/>
      <c r="Q39"/>
      <c r="R39"/>
      <c r="S39"/>
      <c r="T39"/>
      <c r="U39"/>
      <c r="V39"/>
    </row>
    <row r="40" spans="2:22" s="17" customFormat="1" ht="15">
      <c r="B40" s="22"/>
      <c r="C40" s="2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2:22" s="17" customFormat="1" ht="15">
      <c r="B41" s="22"/>
      <c r="C41" s="2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2:22" s="17" customFormat="1" ht="15">
      <c r="B42" s="22"/>
      <c r="C42" s="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2:22" s="17" customFormat="1" ht="15">
      <c r="B43" s="22"/>
      <c r="C43" s="2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2:22" s="17" customFormat="1" ht="15">
      <c r="B44" s="22"/>
      <c r="C44" s="2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2:22" s="17" customFormat="1" ht="15">
      <c r="B45" s="22"/>
      <c r="C45" s="2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2:22" s="17" customFormat="1" ht="15">
      <c r="B46" s="22"/>
      <c r="C46" s="2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2:22" s="17" customFormat="1" ht="15">
      <c r="B47" s="22"/>
      <c r="C47" s="2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2:22" s="17" customFormat="1" ht="15">
      <c r="B48" s="18"/>
      <c r="C48" s="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</sheetData>
  <sheetProtection/>
  <mergeCells count="3">
    <mergeCell ref="G13:I13"/>
    <mergeCell ref="G25:I25"/>
    <mergeCell ref="G11:I11"/>
  </mergeCells>
  <printOptions/>
  <pageMargins left="0.7" right="0.7" top="0.75" bottom="0.75" header="0.3" footer="0.3"/>
  <pageSetup horizontalDpi="600" verticalDpi="600" orientation="portrait"/>
  <ignoredErrors>
    <ignoredError sqref="O24 O14:O15 O27 O37:O47" formulaRange="1"/>
    <ignoredError sqref="B36 B16:B20 B25:B3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2010-05-28T15:57:23Z</cp:lastPrinted>
  <dcterms:created xsi:type="dcterms:W3CDTF">2010-03-12T13:58:33Z</dcterms:created>
  <dcterms:modified xsi:type="dcterms:W3CDTF">2024-04-02T17:23:35Z</dcterms:modified>
  <cp:category/>
  <cp:version/>
  <cp:contentType/>
  <cp:contentStatus/>
</cp:coreProperties>
</file>