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8E1F2B2E-AADD-4E84-9A7C-428C90B980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ce Poder de Compra" sheetId="1" r:id="rId1"/>
    <sheet name="Listado de da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3" i="1" l="1"/>
  <c r="O88" i="1"/>
  <c r="O72" i="1"/>
  <c r="O54" i="1"/>
  <c r="O39" i="1"/>
  <c r="O23" i="1"/>
  <c r="O102" i="1"/>
  <c r="O87" i="1"/>
  <c r="O71" i="1"/>
  <c r="O53" i="1"/>
  <c r="O38" i="1"/>
  <c r="O22" i="1"/>
  <c r="O21" i="1"/>
  <c r="O101" i="1"/>
  <c r="O86" i="1"/>
  <c r="O70" i="1"/>
  <c r="O52" i="1"/>
  <c r="O37" i="1"/>
  <c r="O100" i="1"/>
  <c r="O85" i="1"/>
  <c r="O69" i="1"/>
  <c r="O51" i="1"/>
  <c r="O20" i="1"/>
  <c r="O36" i="1"/>
  <c r="O19" i="1"/>
  <c r="O35" i="1"/>
  <c r="O50" i="1"/>
  <c r="O99" i="1"/>
  <c r="O84" i="1"/>
  <c r="O68" i="1"/>
  <c r="P22" i="1" l="1"/>
  <c r="P37" i="1"/>
  <c r="P53" i="1"/>
  <c r="P23" i="1"/>
  <c r="P38" i="1"/>
  <c r="P71" i="1"/>
  <c r="P87" i="1"/>
  <c r="P102" i="1"/>
  <c r="P101" i="1"/>
  <c r="P52" i="1"/>
  <c r="P70" i="1"/>
  <c r="P86" i="1"/>
  <c r="P21" i="1"/>
  <c r="P20" i="1"/>
  <c r="P85" i="1"/>
  <c r="P51" i="1"/>
  <c r="P100" i="1"/>
  <c r="P36" i="1"/>
  <c r="P69" i="1"/>
  <c r="O83" i="1"/>
  <c r="P84" i="1" s="1"/>
  <c r="O67" i="1"/>
  <c r="P68" i="1" s="1"/>
  <c r="O98" i="1"/>
  <c r="P99" i="1" s="1"/>
  <c r="O49" i="1"/>
  <c r="O34" i="1"/>
  <c r="P35" i="1" s="1"/>
  <c r="O18" i="1"/>
  <c r="P19" i="1" s="1"/>
  <c r="O17" i="1"/>
  <c r="O33" i="1"/>
  <c r="O48" i="1"/>
  <c r="O97" i="1"/>
  <c r="O82" i="1"/>
  <c r="O66" i="1"/>
  <c r="O16" i="1"/>
  <c r="O96" i="1"/>
  <c r="O81" i="1"/>
  <c r="O65" i="1"/>
  <c r="O47" i="1"/>
  <c r="O32" i="1"/>
  <c r="O64" i="1"/>
  <c r="O63" i="1"/>
  <c r="O15" i="1"/>
  <c r="O95" i="1"/>
  <c r="O94" i="1"/>
  <c r="O80" i="1"/>
  <c r="O79" i="1"/>
  <c r="O14" i="1"/>
  <c r="O31" i="1"/>
  <c r="O30" i="1"/>
  <c r="O46" i="1"/>
  <c r="O45" i="1"/>
  <c r="P16" i="1" l="1"/>
  <c r="P33" i="1"/>
  <c r="P80" i="1"/>
  <c r="P97" i="1"/>
  <c r="P17" i="1"/>
  <c r="P81" i="1"/>
  <c r="P96" i="1"/>
  <c r="P82" i="1"/>
  <c r="P65" i="1"/>
  <c r="P95" i="1"/>
  <c r="P49" i="1"/>
  <c r="P98" i="1"/>
  <c r="P32" i="1"/>
  <c r="P15" i="1"/>
  <c r="P64" i="1"/>
  <c r="P67" i="1"/>
  <c r="P47" i="1"/>
  <c r="P50" i="1"/>
  <c r="P48" i="1"/>
  <c r="P34" i="1"/>
  <c r="P18" i="1"/>
  <c r="P46" i="1"/>
  <c r="P66" i="1"/>
  <c r="P31" i="1"/>
  <c r="P83" i="1"/>
</calcChain>
</file>

<file path=xl/sharedStrings.xml><?xml version="1.0" encoding="utf-8"?>
<sst xmlns="http://schemas.openxmlformats.org/spreadsheetml/2006/main" count="169" uniqueCount="44">
  <si>
    <t>Mes/Año</t>
  </si>
  <si>
    <t>Fuente: Elaborado por INALE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</si>
  <si>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</si>
  <si>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</si>
  <si>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</si>
  <si>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</si>
  <si>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</si>
  <si>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</si>
  <si>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</si>
  <si>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</si>
  <si>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</si>
  <si>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</si>
  <si>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</si>
  <si>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</si>
  <si>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</si>
  <si>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</si>
  <si>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</si>
  <si>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Acceso a Listado de datos</t>
  </si>
  <si>
    <t>Volver a hoja principal</t>
  </si>
  <si>
    <t>Indice Precio Leche (US$)</t>
  </si>
  <si>
    <t>Indice Costos (US$)</t>
  </si>
  <si>
    <t xml:space="preserve">Poder Compra </t>
  </si>
  <si>
    <t>Indice Costos ($)</t>
  </si>
  <si>
    <t>Indice Precio Leche ($)</t>
  </si>
  <si>
    <t>2017</t>
  </si>
  <si>
    <r>
      <t xml:space="preserve">Indice de Precio de la leche ($)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</si>
  <si>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Costos de la leche ($)   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</si>
  <si>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Poder de Compra    </t>
    </r>
    <r>
      <rPr>
        <sz val="10"/>
        <color theme="1"/>
        <rFont val="Calibri"/>
        <family val="2"/>
        <scheme val="minor"/>
      </rPr>
      <t>(Base 100: Mar 2014)</t>
    </r>
  </si>
  <si>
    <r>
      <t xml:space="preserve">Indice de Precio de la leche (US$)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</si>
  <si>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Costos de la leche (US$)   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</si>
  <si>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Poder de Compra, Precio y Costos de la leche (determinados en pesos) </t>
    </r>
    <r>
      <rPr>
        <b/>
        <sz val="9"/>
        <color theme="1"/>
        <rFont val="Calibri"/>
        <family val="2"/>
        <scheme val="minor"/>
      </rPr>
      <t>(Base 100: Mar 2014)</t>
    </r>
  </si>
  <si>
    <t>Indice de Poder de Compra, Precio y Costos de la leche (determinados en dólares americanos) (Base 100: Mar 2014)</t>
  </si>
  <si>
    <t>Dato base del índice</t>
  </si>
  <si>
    <t>En base  la Encuesta Lechera 2014 se actualizó la base de los índices a marzo 2014 con una nueva canasta de costos. Si desea conoces más sobre el cambio dirigisrse al Apéndice Metodológico en la web del instituto.</t>
  </si>
  <si>
    <t>En base  la Encuesta Lechera 2014 se actualizó la base de los índices a marzo 2014 con una nueva canasta de costos. Si desea conoces más sobre el cambio dirigirse al Apéndice Metodológico en la web del instituto.</t>
  </si>
  <si>
    <t>2018</t>
  </si>
  <si>
    <t>2019</t>
  </si>
  <si>
    <t>2020</t>
  </si>
  <si>
    <t>2021</t>
  </si>
  <si>
    <t>Se agregó con dato diciembre 2021 el aumento de salarios retroactivo desde julio 2021.</t>
  </si>
  <si>
    <t>Dato base de índices</t>
  </si>
  <si>
    <r>
      <t xml:space="preserve">Indice de Poder de Compra     </t>
    </r>
    <r>
      <rPr>
        <sz val="10"/>
        <color theme="1"/>
        <rFont val="Calibri"/>
        <family val="2"/>
        <scheme val="minor"/>
      </rPr>
      <t>(Base 100: Mar 2014)</t>
    </r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</si>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</sst>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6" fillId="0" borderId="0" xfId="4" applyAlignment="1" applyProtection="1"/>
    <xf numFmtId="165" fontId="5" fillId="0" borderId="0" xfId="2" applyNumberFormat="1" applyFont="1" applyBorder="1" applyAlignment="1">
      <alignment horizontal="center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0" fontId="7" fillId="0" borderId="0" xfId="0" applyFont="1"/>
    <xf numFmtId="17" fontId="2" fillId="0" borderId="21" xfId="1" applyNumberFormat="1" applyFont="1" applyBorder="1" applyAlignment="1">
      <alignment horizontal="center" wrapText="1"/>
    </xf>
    <xf numFmtId="1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7" fontId="3" fillId="4" borderId="7" xfId="1" applyNumberFormat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17" fontId="2" fillId="0" borderId="26" xfId="1" applyNumberFormat="1" applyFont="1" applyBorder="1" applyAlignment="1">
      <alignment horizontal="center" wrapText="1"/>
    </xf>
    <xf numFmtId="1" fontId="2" fillId="0" borderId="27" xfId="1" applyNumberFormat="1" applyFont="1" applyBorder="1" applyAlignment="1">
      <alignment horizontal="center" wrapText="1"/>
    </xf>
    <xf numFmtId="1" fontId="2" fillId="0" borderId="28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4" applyFont="1" applyAlignment="1" applyProtection="1"/>
    <xf numFmtId="0" fontId="11" fillId="0" borderId="0" xfId="4" quotePrefix="1" applyFont="1" applyAlignment="1" applyProtection="1"/>
    <xf numFmtId="49" fontId="14" fillId="2" borderId="17" xfId="0" applyNumberFormat="1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0" fillId="0" borderId="15" xfId="0" applyNumberFormat="1" applyFont="1" applyBorder="1"/>
    <xf numFmtId="3" fontId="10" fillId="0" borderId="25" xfId="0" applyNumberFormat="1" applyFont="1" applyBorder="1"/>
    <xf numFmtId="3" fontId="14" fillId="0" borderId="25" xfId="0" applyNumberFormat="1" applyFont="1" applyBorder="1"/>
    <xf numFmtId="9" fontId="14" fillId="0" borderId="16" xfId="3" applyFont="1" applyBorder="1"/>
    <xf numFmtId="49" fontId="14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3" fontId="10" fillId="0" borderId="0" xfId="0" applyNumberFormat="1" applyFont="1"/>
    <xf numFmtId="3" fontId="10" fillId="0" borderId="16" xfId="0" applyNumberFormat="1" applyFont="1" applyBorder="1"/>
    <xf numFmtId="3" fontId="14" fillId="0" borderId="16" xfId="0" applyNumberFormat="1" applyFont="1" applyBorder="1"/>
    <xf numFmtId="3" fontId="10" fillId="0" borderId="19" xfId="0" applyNumberFormat="1" applyFont="1" applyBorder="1"/>
    <xf numFmtId="3" fontId="10" fillId="0" borderId="20" xfId="0" applyNumberFormat="1" applyFont="1" applyBorder="1"/>
    <xf numFmtId="3" fontId="14" fillId="0" borderId="20" xfId="0" applyNumberFormat="1" applyFont="1" applyBorder="1"/>
    <xf numFmtId="9" fontId="14" fillId="0" borderId="20" xfId="3" applyFont="1" applyBorder="1"/>
    <xf numFmtId="0" fontId="10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4" fillId="2" borderId="10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3" fontId="14" fillId="0" borderId="12" xfId="0" applyNumberFormat="1" applyFont="1" applyBorder="1"/>
    <xf numFmtId="49" fontId="14" fillId="4" borderId="10" xfId="0" applyNumberFormat="1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3" fontId="10" fillId="2" borderId="15" xfId="0" applyNumberFormat="1" applyFont="1" applyFill="1" applyBorder="1"/>
    <xf numFmtId="3" fontId="10" fillId="4" borderId="15" xfId="0" applyNumberFormat="1" applyFont="1" applyFill="1" applyBorder="1"/>
    <xf numFmtId="17" fontId="2" fillId="4" borderId="2" xfId="1" applyNumberFormat="1" applyFont="1" applyFill="1" applyBorder="1" applyAlignment="1">
      <alignment horizontal="center" wrapText="1"/>
    </xf>
    <xf numFmtId="1" fontId="2" fillId="4" borderId="1" xfId="1" applyNumberFormat="1" applyFont="1" applyFill="1" applyBorder="1" applyAlignment="1">
      <alignment horizontal="center" wrapText="1"/>
    </xf>
    <xf numFmtId="1" fontId="2" fillId="4" borderId="3" xfId="1" applyNumberFormat="1" applyFont="1" applyFill="1" applyBorder="1" applyAlignment="1">
      <alignment horizontal="center" wrapText="1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49" fontId="16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center" wrapText="1"/>
    </xf>
    <xf numFmtId="49" fontId="5" fillId="0" borderId="18" xfId="0" applyNumberFormat="1" applyFont="1" applyBorder="1" applyAlignment="1">
      <alignment horizontal="center"/>
    </xf>
    <xf numFmtId="166" fontId="10" fillId="0" borderId="0" xfId="3" applyNumberFormat="1" applyFont="1"/>
    <xf numFmtId="17" fontId="2" fillId="0" borderId="0" xfId="1" applyNumberFormat="1" applyFont="1" applyAlignment="1">
      <alignment horizontal="center" wrapText="1"/>
    </xf>
    <xf numFmtId="3" fontId="10" fillId="0" borderId="18" xfId="0" applyNumberFormat="1" applyFont="1" applyBorder="1"/>
    <xf numFmtId="1" fontId="2" fillId="0" borderId="0" xfId="1" applyNumberFormat="1" applyFont="1" applyAlignment="1">
      <alignment horizontal="center" wrapText="1"/>
    </xf>
    <xf numFmtId="3" fontId="0" fillId="0" borderId="19" xfId="0" applyNumberFormat="1" applyBorder="1"/>
    <xf numFmtId="0" fontId="13" fillId="0" borderId="0" xfId="0" applyFont="1"/>
    <xf numFmtId="49" fontId="13" fillId="6" borderId="1" xfId="0" applyNumberFormat="1" applyFont="1" applyFill="1" applyBorder="1" applyAlignment="1">
      <alignment horizontal="left"/>
    </xf>
    <xf numFmtId="49" fontId="13" fillId="0" borderId="0" xfId="0" applyNumberFormat="1" applyFont="1" applyAlignment="1">
      <alignment horizontal="left"/>
    </xf>
    <xf numFmtId="3" fontId="13" fillId="0" borderId="0" xfId="0" applyNumberFormat="1" applyFont="1"/>
    <xf numFmtId="49" fontId="13" fillId="5" borderId="1" xfId="0" applyNumberFormat="1" applyFont="1" applyFill="1" applyBorder="1" applyAlignment="1">
      <alignment horizontal="left"/>
    </xf>
    <xf numFmtId="49" fontId="13" fillId="4" borderId="1" xfId="0" applyNumberFormat="1" applyFont="1" applyFill="1" applyBorder="1" applyAlignment="1">
      <alignment horizontal="left"/>
    </xf>
    <xf numFmtId="49" fontId="15" fillId="7" borderId="1" xfId="0" applyNumberFormat="1" applyFont="1" applyFill="1" applyBorder="1" applyAlignment="1">
      <alignment horizontal="left"/>
    </xf>
    <xf numFmtId="1" fontId="2" fillId="7" borderId="3" xfId="1" applyNumberFormat="1" applyFont="1" applyFill="1" applyBorder="1" applyAlignment="1">
      <alignment horizontal="center" wrapText="1"/>
    </xf>
    <xf numFmtId="1" fontId="2" fillId="6" borderId="1" xfId="1" applyNumberFormat="1" applyFont="1" applyFill="1" applyBorder="1" applyAlignment="1">
      <alignment horizontal="center" wrapText="1"/>
    </xf>
    <xf numFmtId="1" fontId="2" fillId="6" borderId="3" xfId="1" applyNumberFormat="1" applyFont="1" applyFill="1" applyBorder="1" applyAlignment="1">
      <alignment horizontal="center" wrapText="1"/>
    </xf>
    <xf numFmtId="1" fontId="2" fillId="7" borderId="1" xfId="1" applyNumberFormat="1" applyFont="1" applyFill="1" applyBorder="1" applyAlignment="1">
      <alignment horizontal="center" wrapText="1"/>
    </xf>
    <xf numFmtId="3" fontId="10" fillId="6" borderId="0" xfId="0" applyNumberFormat="1" applyFont="1" applyFill="1"/>
    <xf numFmtId="3" fontId="10" fillId="7" borderId="0" xfId="0" applyNumberFormat="1" applyFont="1" applyFill="1"/>
    <xf numFmtId="49" fontId="16" fillId="0" borderId="14" xfId="0" applyNumberFormat="1" applyFont="1" applyBorder="1" applyAlignment="1">
      <alignment horizontal="left" wrapText="1"/>
    </xf>
    <xf numFmtId="49" fontId="16" fillId="0" borderId="15" xfId="0" applyNumberFormat="1" applyFont="1" applyBorder="1" applyAlignment="1">
      <alignment horizontal="left" wrapText="1"/>
    </xf>
    <xf numFmtId="49" fontId="16" fillId="0" borderId="25" xfId="0" applyNumberFormat="1" applyFont="1" applyBorder="1" applyAlignment="1">
      <alignment horizontal="left" wrapText="1"/>
    </xf>
    <xf numFmtId="49" fontId="16" fillId="0" borderId="24" xfId="0" applyNumberFormat="1" applyFont="1" applyBorder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49" fontId="16" fillId="0" borderId="16" xfId="0" applyNumberFormat="1" applyFont="1" applyBorder="1" applyAlignment="1">
      <alignment horizontal="left" wrapText="1"/>
    </xf>
    <xf numFmtId="49" fontId="16" fillId="0" borderId="18" xfId="0" applyNumberFormat="1" applyFont="1" applyBorder="1" applyAlignment="1">
      <alignment horizontal="left" wrapText="1"/>
    </xf>
    <xf numFmtId="49" fontId="16" fillId="0" borderId="19" xfId="0" applyNumberFormat="1" applyFont="1" applyBorder="1" applyAlignment="1">
      <alignment horizontal="left" wrapText="1"/>
    </xf>
    <xf numFmtId="49" fontId="16" fillId="0" borderId="20" xfId="0" applyNumberFormat="1" applyFont="1" applyBorder="1" applyAlignment="1">
      <alignment horizontal="left" wrapText="1"/>
    </xf>
    <xf numFmtId="0" fontId="12" fillId="4" borderId="17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4" fillId="4" borderId="11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165" fontId="5" fillId="3" borderId="17" xfId="2" applyNumberFormat="1" applyFont="1" applyFill="1" applyBorder="1" applyAlignment="1">
      <alignment horizontal="center" wrapText="1"/>
    </xf>
    <xf numFmtId="165" fontId="5" fillId="3" borderId="13" xfId="2" applyNumberFormat="1" applyFont="1" applyFill="1" applyBorder="1" applyAlignment="1">
      <alignment horizontal="center" wrapText="1"/>
    </xf>
    <xf numFmtId="165" fontId="5" fillId="4" borderId="17" xfId="2" applyNumberFormat="1" applyFont="1" applyFill="1" applyBorder="1" applyAlignment="1">
      <alignment horizontal="center" wrapText="1"/>
    </xf>
    <xf numFmtId="165" fontId="5" fillId="4" borderId="13" xfId="2" applyNumberFormat="1" applyFont="1" applyFill="1" applyBorder="1" applyAlignment="1">
      <alignment horizontal="center" wrapText="1"/>
    </xf>
    <xf numFmtId="49" fontId="16" fillId="0" borderId="14" xfId="0" applyNumberFormat="1" applyFont="1" applyBorder="1" applyAlignment="1">
      <alignment horizontal="center" wrapText="1"/>
    </xf>
    <xf numFmtId="49" fontId="16" fillId="0" borderId="25" xfId="0" applyNumberFormat="1" applyFont="1" applyBorder="1" applyAlignment="1">
      <alignment horizontal="center" wrapText="1"/>
    </xf>
    <xf numFmtId="49" fontId="16" fillId="0" borderId="24" xfId="0" applyNumberFormat="1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49" fontId="16" fillId="0" borderId="18" xfId="0" applyNumberFormat="1" applyFont="1" applyBorder="1" applyAlignment="1">
      <alignment horizontal="center" wrapText="1"/>
    </xf>
    <xf numFmtId="49" fontId="16" fillId="0" borderId="20" xfId="0" applyNumberFormat="1" applyFont="1" applyBorder="1" applyAlignment="1">
      <alignment horizontal="center" wrapText="1"/>
    </xf>
  </cellXfs>
  <cellStyles count="6">
    <cellStyle name="Hipervínculo" xfId="4" builtinId="8"/>
    <cellStyle name="Millares" xfId="2" builtinId="3"/>
    <cellStyle name="Normal" xfId="0" builtinId="0"/>
    <cellStyle name="Normal 2" xfId="5" xr:uid="{00000000-0005-0000-0000-000003000000}"/>
    <cellStyle name="Normal_2b3- PODER COMPRA Indice" xfId="1" xr:uid="{00000000-0005-0000-0000-000004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676276</xdr:colOff>
      <xdr:row>0</xdr:row>
      <xdr:rowOff>0</xdr:rowOff>
    </xdr:from>
    <xdr:to>
      <xdr:col>8</xdr:col>
      <xdr:colOff>592456</xdr:colOff>
      <xdr:row>7</xdr:row>
      <xdr:rowOff>130462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1E2940-95C0-4F9B-B935-C3BCF3C06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2551" y="0"/>
          <a:ext cx="2209800" cy="1475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904876</xdr:colOff>
      <xdr:row>0</xdr:row>
      <xdr:rowOff>0</xdr:rowOff>
    </xdr:from>
    <xdr:to>
      <xdr:col>3</xdr:col>
      <xdr:colOff>1581150</xdr:colOff>
      <xdr:row>6</xdr:row>
      <xdr:rowOff>154922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71C28-5068-42A7-8E5F-91E1396E4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6" y="0"/>
          <a:ext cx="2543174" cy="1697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showGridLines="0" tabSelected="1" zoomScaleNormal="100" workbookViewId="0">
      <selection activeCell="M91" sqref="M91"/>
    </sheetView>
  </sheetViews>
  <sheetFormatPr baseColWidth="10" defaultColWidth="11.44140625" defaultRowHeight="14.4" x14ac:dyDescent="0.3"/>
  <cols>
    <col min="1" max="1" width="6.88671875" style="26" customWidth="1"/>
    <col min="2" max="2" width="17.44140625" style="25" customWidth="1"/>
    <col min="3" max="3" width="16" style="26" customWidth="1"/>
    <col min="4" max="4" width="13.33203125" style="26" customWidth="1"/>
    <col min="5" max="5" width="13.6640625" style="26" customWidth="1"/>
    <col min="6" max="8" width="11.44140625" style="26"/>
    <col min="9" max="9" width="10" style="26" customWidth="1"/>
    <col min="10" max="10" width="13.88671875" style="26" customWidth="1"/>
    <col min="11" max="11" width="14.33203125" style="26" customWidth="1"/>
    <col min="12" max="12" width="10.5546875" style="26" customWidth="1"/>
    <col min="13" max="13" width="10.88671875" style="26" customWidth="1"/>
    <col min="14" max="14" width="10.5546875" style="26" customWidth="1"/>
    <col min="15" max="16384" width="11.44140625" style="26"/>
  </cols>
  <sheetData>
    <row r="1" spans="2:18" x14ac:dyDescent="0.3">
      <c r="O1" s="89" t="s">
        <v>34</v>
      </c>
      <c r="P1" s="90"/>
      <c r="Q1" s="90"/>
      <c r="R1" s="91"/>
    </row>
    <row r="2" spans="2:18" ht="15" customHeight="1" x14ac:dyDescent="0.3">
      <c r="O2" s="92"/>
      <c r="P2" s="93"/>
      <c r="Q2" s="93"/>
      <c r="R2" s="94"/>
    </row>
    <row r="3" spans="2:18" x14ac:dyDescent="0.3">
      <c r="O3" s="92"/>
      <c r="P3" s="93"/>
      <c r="Q3" s="93"/>
      <c r="R3" s="94"/>
    </row>
    <row r="4" spans="2:18" x14ac:dyDescent="0.3">
      <c r="O4" s="92"/>
      <c r="P4" s="93"/>
      <c r="Q4" s="93"/>
      <c r="R4" s="94"/>
    </row>
    <row r="5" spans="2:18" ht="15" thickBot="1" x14ac:dyDescent="0.35">
      <c r="L5" s="28" t="s">
        <v>17</v>
      </c>
      <c r="O5" s="95"/>
      <c r="P5" s="96"/>
      <c r="Q5" s="96"/>
      <c r="R5" s="97"/>
    </row>
    <row r="7" spans="2:18" ht="15.6" x14ac:dyDescent="0.3">
      <c r="B7" s="68"/>
      <c r="C7" s="68"/>
      <c r="D7" s="68"/>
      <c r="E7" s="68"/>
    </row>
    <row r="8" spans="2:18" ht="15.6" x14ac:dyDescent="0.3">
      <c r="B8" s="68"/>
      <c r="C8" s="68"/>
      <c r="D8" s="68"/>
      <c r="E8" s="68"/>
      <c r="K8" s="28"/>
    </row>
    <row r="9" spans="2:18" ht="15.6" x14ac:dyDescent="0.3">
      <c r="B9" s="27"/>
      <c r="D9" s="68"/>
      <c r="E9" s="68"/>
      <c r="K9" s="28"/>
    </row>
    <row r="10" spans="2:18" ht="15" thickBot="1" x14ac:dyDescent="0.35"/>
    <row r="11" spans="2:18" ht="33" customHeight="1" thickBot="1" x14ac:dyDescent="0.35">
      <c r="G11" s="104" t="s">
        <v>41</v>
      </c>
      <c r="H11" s="105"/>
      <c r="I11" s="106"/>
    </row>
    <row r="12" spans="2:18" ht="15" thickBot="1" x14ac:dyDescent="0.35"/>
    <row r="13" spans="2:18" ht="15" thickBot="1" x14ac:dyDescent="0.35">
      <c r="B13" s="29" t="s">
        <v>2</v>
      </c>
      <c r="C13" s="30" t="s">
        <v>3</v>
      </c>
      <c r="D13" s="31" t="s">
        <v>4</v>
      </c>
      <c r="E13" s="31" t="s">
        <v>5</v>
      </c>
      <c r="F13" s="31" t="s">
        <v>6</v>
      </c>
      <c r="G13" s="31" t="s">
        <v>7</v>
      </c>
      <c r="H13" s="31" t="s">
        <v>8</v>
      </c>
      <c r="I13" s="31" t="s">
        <v>9</v>
      </c>
      <c r="J13" s="31" t="s">
        <v>10</v>
      </c>
      <c r="K13" s="31" t="s">
        <v>11</v>
      </c>
      <c r="L13" s="31" t="s">
        <v>12</v>
      </c>
      <c r="M13" s="31" t="s">
        <v>13</v>
      </c>
      <c r="N13" s="32" t="s">
        <v>14</v>
      </c>
      <c r="O13" s="33" t="s">
        <v>15</v>
      </c>
      <c r="P13" s="32" t="s">
        <v>16</v>
      </c>
    </row>
    <row r="14" spans="2:18" x14ac:dyDescent="0.3">
      <c r="B14" s="34">
        <v>2014</v>
      </c>
      <c r="C14" s="35">
        <v>97.290179851099694</v>
      </c>
      <c r="D14" s="36">
        <v>97.550988042409443</v>
      </c>
      <c r="E14" s="60">
        <v>100.00000000000003</v>
      </c>
      <c r="F14" s="36">
        <v>100.35666180570772</v>
      </c>
      <c r="G14" s="36">
        <v>100.77894241514537</v>
      </c>
      <c r="H14" s="36">
        <v>100.24961175401194</v>
      </c>
      <c r="I14" s="36">
        <v>96.803174195423381</v>
      </c>
      <c r="J14" s="36">
        <v>90.541849830213806</v>
      </c>
      <c r="K14" s="36">
        <v>88.539527101029051</v>
      </c>
      <c r="L14" s="36">
        <v>84.540785812517854</v>
      </c>
      <c r="M14" s="36">
        <v>84.300026803236619</v>
      </c>
      <c r="N14" s="37">
        <v>83.445041494179534</v>
      </c>
      <c r="O14" s="38">
        <f t="shared" ref="O14:O20" si="0">AVERAGE(C14:N14)</f>
        <v>93.699732425414538</v>
      </c>
      <c r="P14" s="39"/>
    </row>
    <row r="15" spans="2:18" x14ac:dyDescent="0.3">
      <c r="B15" s="40">
        <v>2015</v>
      </c>
      <c r="C15" s="41">
        <v>82.690784455947608</v>
      </c>
      <c r="D15" s="42">
        <v>84.902611380340232</v>
      </c>
      <c r="E15" s="42">
        <v>83.945889883506595</v>
      </c>
      <c r="F15" s="42">
        <v>81.065753602309982</v>
      </c>
      <c r="G15" s="42">
        <v>76.602681541123673</v>
      </c>
      <c r="H15" s="42">
        <v>70.093348495367479</v>
      </c>
      <c r="I15" s="42">
        <v>65.202335238126111</v>
      </c>
      <c r="J15" s="42">
        <v>63.409301870374826</v>
      </c>
      <c r="K15" s="42">
        <v>63.637036193622649</v>
      </c>
      <c r="L15" s="42">
        <v>63.355295785586172</v>
      </c>
      <c r="M15" s="42">
        <v>62.650050892637815</v>
      </c>
      <c r="N15" s="43">
        <v>63.003801157035966</v>
      </c>
      <c r="O15" s="44">
        <f t="shared" si="0"/>
        <v>71.713240874664919</v>
      </c>
      <c r="P15" s="39">
        <f t="shared" ref="P15:P20" si="1">+O15/O14-1</f>
        <v>-0.23464839206719168</v>
      </c>
    </row>
    <row r="16" spans="2:18" x14ac:dyDescent="0.3">
      <c r="B16" s="40">
        <v>2016</v>
      </c>
      <c r="C16" s="41">
        <v>59.490199253736264</v>
      </c>
      <c r="D16" s="42">
        <v>60.045305747107363</v>
      </c>
      <c r="E16" s="42">
        <v>63.073270905699545</v>
      </c>
      <c r="F16" s="42">
        <v>64.100959822415504</v>
      </c>
      <c r="G16" s="42">
        <v>68.937752406054784</v>
      </c>
      <c r="H16" s="42">
        <v>68.964363442600032</v>
      </c>
      <c r="I16" s="42">
        <v>71.820831747166309</v>
      </c>
      <c r="J16" s="42">
        <v>72.512517934072363</v>
      </c>
      <c r="K16" s="42">
        <v>73.073706647556435</v>
      </c>
      <c r="L16" s="42">
        <v>75.933521790549051</v>
      </c>
      <c r="M16" s="42">
        <v>74.821562994030842</v>
      </c>
      <c r="N16" s="43">
        <v>76.206334991426473</v>
      </c>
      <c r="O16" s="44">
        <f t="shared" si="0"/>
        <v>69.08169397353457</v>
      </c>
      <c r="P16" s="39">
        <f t="shared" si="1"/>
        <v>-3.6695411740344741E-2</v>
      </c>
    </row>
    <row r="17" spans="1:16" x14ac:dyDescent="0.3">
      <c r="B17" s="40" t="s">
        <v>24</v>
      </c>
      <c r="C17" s="41">
        <v>75.008312876138447</v>
      </c>
      <c r="D17" s="42">
        <v>80.100331418549274</v>
      </c>
      <c r="E17" s="42">
        <v>82.335248377035597</v>
      </c>
      <c r="F17" s="42">
        <v>84.788804362756778</v>
      </c>
      <c r="G17" s="42">
        <v>87.129340295059322</v>
      </c>
      <c r="H17" s="42">
        <v>86.187756936642288</v>
      </c>
      <c r="I17" s="42">
        <v>83.208132977697829</v>
      </c>
      <c r="J17" s="42">
        <v>82.593132841333571</v>
      </c>
      <c r="K17" s="42">
        <v>80.594115931099836</v>
      </c>
      <c r="L17" s="42">
        <v>78.912532463013164</v>
      </c>
      <c r="M17" s="42">
        <v>77.592791230912979</v>
      </c>
      <c r="N17" s="43">
        <v>76.963647617556461</v>
      </c>
      <c r="O17" s="44">
        <f t="shared" si="0"/>
        <v>81.284512277316296</v>
      </c>
      <c r="P17" s="39">
        <f t="shared" si="1"/>
        <v>0.17664329870742113</v>
      </c>
    </row>
    <row r="18" spans="1:16" x14ac:dyDescent="0.3">
      <c r="B18" s="40" t="s">
        <v>35</v>
      </c>
      <c r="C18" s="41">
        <v>76.59575369642387</v>
      </c>
      <c r="D18" s="42">
        <v>76.951245105040314</v>
      </c>
      <c r="E18" s="42">
        <v>80.077382070298611</v>
      </c>
      <c r="F18" s="42">
        <v>77.418957503273859</v>
      </c>
      <c r="G18" s="42">
        <v>75.000204187527018</v>
      </c>
      <c r="H18" s="42">
        <v>75.467694721328741</v>
      </c>
      <c r="I18" s="42">
        <v>74.019686185778568</v>
      </c>
      <c r="J18" s="42">
        <v>71.82338455584879</v>
      </c>
      <c r="K18" s="42">
        <v>69.497375924585441</v>
      </c>
      <c r="L18" s="42">
        <v>69.59063699636603</v>
      </c>
      <c r="M18" s="42">
        <v>67.786961646461592</v>
      </c>
      <c r="N18" s="43">
        <v>68.295994978831899</v>
      </c>
      <c r="O18" s="44">
        <f t="shared" si="0"/>
        <v>73.543773130980398</v>
      </c>
      <c r="P18" s="39">
        <f t="shared" si="1"/>
        <v>-9.5230185055758421E-2</v>
      </c>
    </row>
    <row r="19" spans="1:16" x14ac:dyDescent="0.3">
      <c r="B19" s="40" t="s">
        <v>36</v>
      </c>
      <c r="C19" s="41">
        <v>68.101882764807826</v>
      </c>
      <c r="D19" s="42">
        <v>69.401070747184974</v>
      </c>
      <c r="E19" s="42">
        <v>71.842515734177724</v>
      </c>
      <c r="F19" s="42">
        <v>75.210188727321395</v>
      </c>
      <c r="G19" s="42">
        <v>75.152196746991379</v>
      </c>
      <c r="H19" s="42">
        <v>75.889969472100702</v>
      </c>
      <c r="I19" s="42">
        <v>74.317537859309184</v>
      </c>
      <c r="J19" s="42">
        <v>74.926855370106722</v>
      </c>
      <c r="K19" s="42">
        <v>75.327601611122986</v>
      </c>
      <c r="L19" s="42">
        <v>75.213607639381621</v>
      </c>
      <c r="M19" s="42">
        <v>74.561795221064003</v>
      </c>
      <c r="N19" s="43">
        <v>75.038560389737498</v>
      </c>
      <c r="O19" s="44">
        <f t="shared" si="0"/>
        <v>73.748648523608836</v>
      </c>
      <c r="P19" s="39">
        <f t="shared" si="1"/>
        <v>2.7857612399564413E-3</v>
      </c>
    </row>
    <row r="20" spans="1:16" x14ac:dyDescent="0.3">
      <c r="B20" s="40" t="s">
        <v>37</v>
      </c>
      <c r="C20" s="41">
        <v>77.241920216654847</v>
      </c>
      <c r="D20" s="42">
        <v>78.773609088424507</v>
      </c>
      <c r="E20" s="42">
        <v>73.830153337907802</v>
      </c>
      <c r="F20" s="42">
        <v>74.391013756951509</v>
      </c>
      <c r="G20" s="42">
        <v>75.969107576563559</v>
      </c>
      <c r="H20" s="42">
        <v>75.349001318593892</v>
      </c>
      <c r="I20" s="42">
        <v>74.706423966018434</v>
      </c>
      <c r="J20" s="42">
        <v>73.730307668550495</v>
      </c>
      <c r="K20" s="42">
        <v>76.686594190843806</v>
      </c>
      <c r="L20" s="42">
        <v>75.401586749167279</v>
      </c>
      <c r="M20" s="42">
        <v>74.738111024898984</v>
      </c>
      <c r="N20" s="43">
        <v>74.949634931534533</v>
      </c>
      <c r="O20" s="44">
        <f t="shared" si="0"/>
        <v>75.480621985509146</v>
      </c>
      <c r="P20" s="39">
        <f t="shared" si="1"/>
        <v>2.348481628576371E-2</v>
      </c>
    </row>
    <row r="21" spans="1:16" x14ac:dyDescent="0.3">
      <c r="B21" s="40" t="s">
        <v>38</v>
      </c>
      <c r="C21" s="41">
        <v>73.838318706154709</v>
      </c>
      <c r="D21" s="42">
        <v>75.164541006015952</v>
      </c>
      <c r="E21" s="42">
        <v>75.28256498999599</v>
      </c>
      <c r="F21" s="42">
        <v>80.538495400712634</v>
      </c>
      <c r="G21" s="42">
        <v>81.544958823094859</v>
      </c>
      <c r="H21" s="42">
        <v>80.273089380000002</v>
      </c>
      <c r="I21" s="87">
        <v>79.199102420276333</v>
      </c>
      <c r="J21" s="87">
        <v>79.413059639673037</v>
      </c>
      <c r="K21" s="87">
        <v>79.246175124249604</v>
      </c>
      <c r="L21" s="87">
        <v>76.834893650840897</v>
      </c>
      <c r="M21" s="42">
        <v>77.797434028467521</v>
      </c>
      <c r="N21" s="43">
        <v>78.739705031189757</v>
      </c>
      <c r="O21" s="44">
        <f t="shared" ref="O21" si="2">AVERAGE(C21:N21)</f>
        <v>78.156028183389267</v>
      </c>
      <c r="P21" s="39">
        <f t="shared" ref="P21" si="3">+O21/O20-1</f>
        <v>3.544494106571805E-2</v>
      </c>
    </row>
    <row r="22" spans="1:16" x14ac:dyDescent="0.3">
      <c r="B22" s="40" t="s">
        <v>42</v>
      </c>
      <c r="C22" s="41">
        <v>76.6960731721652</v>
      </c>
      <c r="D22" s="42">
        <v>83.01627106582184</v>
      </c>
      <c r="E22" s="42">
        <v>82.286860950250357</v>
      </c>
      <c r="F22" s="42">
        <v>81.263640072168073</v>
      </c>
      <c r="G22" s="42">
        <v>81.029552876130936</v>
      </c>
      <c r="H22" s="42">
        <v>81.989923185327498</v>
      </c>
      <c r="I22" s="42">
        <v>78.02897082348197</v>
      </c>
      <c r="J22" s="42">
        <v>76.257078916056827</v>
      </c>
      <c r="K22" s="42">
        <v>76.416895508043169</v>
      </c>
      <c r="L22" s="42">
        <v>75.742453574075896</v>
      </c>
      <c r="M22" s="42">
        <v>77.749405061318939</v>
      </c>
      <c r="N22" s="43">
        <v>77.532365866583618</v>
      </c>
      <c r="O22" s="44">
        <f t="shared" ref="O22" si="4">AVERAGE(C22:N22)</f>
        <v>79.000790922618691</v>
      </c>
      <c r="P22" s="39">
        <f t="shared" ref="P22" si="5">+O22/O21-1</f>
        <v>1.0808670282568933E-2</v>
      </c>
    </row>
    <row r="23" spans="1:16" ht="15" thickBot="1" x14ac:dyDescent="0.35">
      <c r="B23" s="70" t="s">
        <v>43</v>
      </c>
      <c r="C23" s="73">
        <v>78.127716492315315</v>
      </c>
      <c r="D23" s="45">
        <v>79.758811042719046</v>
      </c>
      <c r="E23" s="45">
        <v>80.804671088925403</v>
      </c>
      <c r="F23" s="45">
        <v>83.123734031937801</v>
      </c>
      <c r="G23" s="45"/>
      <c r="H23" s="45"/>
      <c r="I23" s="45"/>
      <c r="J23" s="45"/>
      <c r="K23" s="45"/>
      <c r="L23" s="45"/>
      <c r="M23" s="45"/>
      <c r="N23" s="46"/>
      <c r="O23" s="47">
        <f t="shared" ref="O23" si="6">AVERAGE(C23:N23)</f>
        <v>80.453733163974391</v>
      </c>
      <c r="P23" s="48">
        <f t="shared" ref="P23" si="7">+O23/O22-1</f>
        <v>1.8391489811524275E-2</v>
      </c>
    </row>
    <row r="24" spans="1:16" x14ac:dyDescent="0.3">
      <c r="A24" s="49"/>
      <c r="B24" s="50" t="s">
        <v>1</v>
      </c>
    </row>
    <row r="25" spans="1:16" s="76" customFormat="1" ht="13.8" x14ac:dyDescent="0.3">
      <c r="B25" s="77"/>
      <c r="C25" s="78" t="s">
        <v>39</v>
      </c>
      <c r="D25" s="78"/>
      <c r="E25" s="78"/>
      <c r="F25" s="78"/>
      <c r="N25" s="79"/>
      <c r="O25" s="79"/>
    </row>
    <row r="26" spans="1:16" ht="15" thickBot="1" x14ac:dyDescent="0.35">
      <c r="A26" s="51"/>
      <c r="B26" s="51"/>
      <c r="C26" s="51"/>
      <c r="D26" s="51"/>
      <c r="E26" s="51"/>
      <c r="F26" s="51"/>
      <c r="O26" s="42"/>
    </row>
    <row r="27" spans="1:16" ht="33.75" customHeight="1" thickBot="1" x14ac:dyDescent="0.35">
      <c r="G27" s="107" t="s">
        <v>25</v>
      </c>
      <c r="H27" s="108"/>
      <c r="I27" s="109"/>
      <c r="K27"/>
      <c r="L27"/>
      <c r="M27"/>
      <c r="N27"/>
      <c r="O27"/>
      <c r="P27"/>
    </row>
    <row r="28" spans="1:16" ht="15" thickBot="1" x14ac:dyDescent="0.35"/>
    <row r="29" spans="1:16" ht="15" thickBot="1" x14ac:dyDescent="0.35">
      <c r="B29" s="52" t="s">
        <v>2</v>
      </c>
      <c r="C29" s="31" t="s">
        <v>3</v>
      </c>
      <c r="D29" s="31" t="s">
        <v>4</v>
      </c>
      <c r="E29" s="31" t="s">
        <v>5</v>
      </c>
      <c r="F29" s="31" t="s">
        <v>6</v>
      </c>
      <c r="G29" s="31" t="s">
        <v>7</v>
      </c>
      <c r="H29" s="31" t="s">
        <v>8</v>
      </c>
      <c r="I29" s="31" t="s">
        <v>9</v>
      </c>
      <c r="J29" s="31" t="s">
        <v>10</v>
      </c>
      <c r="K29" s="31" t="s">
        <v>11</v>
      </c>
      <c r="L29" s="31" t="s">
        <v>12</v>
      </c>
      <c r="M29" s="31" t="s">
        <v>13</v>
      </c>
      <c r="N29" s="31" t="s">
        <v>14</v>
      </c>
      <c r="O29" s="53" t="s">
        <v>15</v>
      </c>
      <c r="P29" s="32" t="s">
        <v>16</v>
      </c>
    </row>
    <row r="30" spans="1:16" x14ac:dyDescent="0.3">
      <c r="B30" s="54">
        <v>2014</v>
      </c>
      <c r="C30" s="35">
        <v>93.129770992366403</v>
      </c>
      <c r="D30" s="36">
        <v>96.183206106870216</v>
      </c>
      <c r="E30" s="60">
        <v>100</v>
      </c>
      <c r="F30" s="36">
        <v>100.76335877862596</v>
      </c>
      <c r="G30" s="36">
        <v>100.66793893129771</v>
      </c>
      <c r="H30" s="36">
        <v>100.28625954198473</v>
      </c>
      <c r="I30" s="36">
        <v>97.137404580152676</v>
      </c>
      <c r="J30" s="36">
        <v>92.938931297709928</v>
      </c>
      <c r="K30" s="36">
        <v>92.270992366412216</v>
      </c>
      <c r="L30" s="36">
        <v>87.881679389312993</v>
      </c>
      <c r="M30" s="36">
        <v>86.832061068702288</v>
      </c>
      <c r="N30" s="36">
        <v>86.545801526717554</v>
      </c>
      <c r="O30" s="55">
        <f t="shared" ref="O30:O35" si="8">AVERAGE(C30:N30)</f>
        <v>94.553117048346053</v>
      </c>
      <c r="P30" s="39"/>
    </row>
    <row r="31" spans="1:16" x14ac:dyDescent="0.3">
      <c r="B31" s="40">
        <v>2015</v>
      </c>
      <c r="C31" s="41">
        <v>85.988093442836856</v>
      </c>
      <c r="D31" s="42">
        <v>87.248298230343352</v>
      </c>
      <c r="E31" s="42">
        <v>87.100157914101828</v>
      </c>
      <c r="F31" s="42">
        <v>85.915272285976855</v>
      </c>
      <c r="G31" s="42">
        <v>81.787982870126001</v>
      </c>
      <c r="H31" s="42">
        <v>75.384971947076011</v>
      </c>
      <c r="I31" s="42">
        <v>72.858171658117044</v>
      </c>
      <c r="J31" s="42">
        <v>71.906744021010326</v>
      </c>
      <c r="K31" s="42">
        <v>72.208018410697889</v>
      </c>
      <c r="L31" s="42">
        <v>72.191926135407797</v>
      </c>
      <c r="M31" s="42">
        <v>71.372482530231082</v>
      </c>
      <c r="N31" s="43">
        <v>71.552219087608265</v>
      </c>
      <c r="O31" s="44">
        <f t="shared" si="8"/>
        <v>77.959528211127775</v>
      </c>
      <c r="P31" s="39">
        <f t="shared" ref="P31:P36" si="9">+O31/O30-1</f>
        <v>-0.17549488959453119</v>
      </c>
    </row>
    <row r="32" spans="1:16" x14ac:dyDescent="0.3">
      <c r="B32" s="40">
        <v>2016</v>
      </c>
      <c r="C32" s="41">
        <v>69.94274809160305</v>
      </c>
      <c r="D32" s="42">
        <v>71.469465648854964</v>
      </c>
      <c r="E32" s="42">
        <v>75</v>
      </c>
      <c r="F32" s="42">
        <v>76.049618320610691</v>
      </c>
      <c r="G32" s="42">
        <v>83.188676631365055</v>
      </c>
      <c r="H32" s="42">
        <v>82.676135230965173</v>
      </c>
      <c r="I32" s="42">
        <v>83.917175807837296</v>
      </c>
      <c r="J32" s="42">
        <v>83.473523993523258</v>
      </c>
      <c r="K32" s="42">
        <v>83.492366412213741</v>
      </c>
      <c r="L32" s="42">
        <v>84.92366412213741</v>
      </c>
      <c r="M32" s="42">
        <v>84.828244274809165</v>
      </c>
      <c r="N32" s="43">
        <v>86.164122137404576</v>
      </c>
      <c r="O32" s="44">
        <f t="shared" si="8"/>
        <v>80.427145055943711</v>
      </c>
      <c r="P32" s="39">
        <f t="shared" si="9"/>
        <v>3.1652536918042928E-2</v>
      </c>
    </row>
    <row r="33" spans="2:17" x14ac:dyDescent="0.3">
      <c r="B33" s="40" t="s">
        <v>24</v>
      </c>
      <c r="C33" s="41">
        <v>86.164122137404576</v>
      </c>
      <c r="D33" s="42">
        <v>91.125954198473295</v>
      </c>
      <c r="E33" s="42">
        <v>94.179389312977094</v>
      </c>
      <c r="F33" s="42">
        <v>96.087786259541986</v>
      </c>
      <c r="G33" s="42">
        <v>97.614503816793899</v>
      </c>
      <c r="H33" s="42">
        <v>96.660305343511453</v>
      </c>
      <c r="I33" s="42">
        <v>94.550702495658982</v>
      </c>
      <c r="J33" s="42">
        <v>93.806070422063897</v>
      </c>
      <c r="K33" s="42">
        <v>92.080152671755727</v>
      </c>
      <c r="L33" s="42">
        <v>91.57068833346662</v>
      </c>
      <c r="M33" s="42">
        <v>90.933367469323116</v>
      </c>
      <c r="N33" s="43">
        <v>89.734196954309056</v>
      </c>
      <c r="O33" s="44">
        <f t="shared" si="8"/>
        <v>92.87560328460664</v>
      </c>
      <c r="P33" s="39">
        <f t="shared" si="9"/>
        <v>0.1547793126313759</v>
      </c>
    </row>
    <row r="34" spans="2:17" x14ac:dyDescent="0.3">
      <c r="B34" s="40" t="s">
        <v>35</v>
      </c>
      <c r="C34" s="41">
        <v>90.553435114503813</v>
      </c>
      <c r="D34" s="42">
        <v>91.968109389312971</v>
      </c>
      <c r="E34" s="42">
        <v>96.475719275576253</v>
      </c>
      <c r="F34" s="42">
        <v>95.71054836968824</v>
      </c>
      <c r="G34" s="42">
        <v>97.805343511450388</v>
      </c>
      <c r="H34" s="42">
        <v>99.102484042939707</v>
      </c>
      <c r="I34" s="42">
        <v>97.900763358778633</v>
      </c>
      <c r="J34" s="42">
        <v>95.16275657559062</v>
      </c>
      <c r="K34" s="42">
        <v>93.801679328971872</v>
      </c>
      <c r="L34" s="42">
        <v>93.187426398665536</v>
      </c>
      <c r="M34" s="42">
        <v>89.770702003816794</v>
      </c>
      <c r="N34" s="43">
        <v>90.001447331589119</v>
      </c>
      <c r="O34" s="44">
        <f t="shared" si="8"/>
        <v>94.286701225073656</v>
      </c>
      <c r="P34" s="39">
        <f t="shared" si="9"/>
        <v>1.5193418837268435E-2</v>
      </c>
    </row>
    <row r="35" spans="2:17" x14ac:dyDescent="0.3">
      <c r="B35" s="40" t="s">
        <v>36</v>
      </c>
      <c r="C35" s="41">
        <v>89.748413250198666</v>
      </c>
      <c r="D35" s="42">
        <v>91.744054375741314</v>
      </c>
      <c r="E35" s="42">
        <v>95.714965910922913</v>
      </c>
      <c r="F35" s="42">
        <v>99.223837025651022</v>
      </c>
      <c r="G35" s="42">
        <v>100.45452858346398</v>
      </c>
      <c r="H35" s="42">
        <v>103.19807126439999</v>
      </c>
      <c r="I35" s="42">
        <v>102.03207793648149</v>
      </c>
      <c r="J35" s="42">
        <v>104.6101946072887</v>
      </c>
      <c r="K35" s="42">
        <v>106.0114503816794</v>
      </c>
      <c r="L35" s="42">
        <v>107.05174369417779</v>
      </c>
      <c r="M35" s="42">
        <v>106.56281313303984</v>
      </c>
      <c r="N35" s="43">
        <v>107.60402763182721</v>
      </c>
      <c r="O35" s="44">
        <f t="shared" si="8"/>
        <v>101.16301481623935</v>
      </c>
      <c r="P35" s="39">
        <f t="shared" si="9"/>
        <v>7.2929835298311207E-2</v>
      </c>
    </row>
    <row r="36" spans="2:17" x14ac:dyDescent="0.3">
      <c r="B36" s="40" t="s">
        <v>37</v>
      </c>
      <c r="C36" s="41">
        <v>111.07104592346342</v>
      </c>
      <c r="D36" s="42">
        <v>113.73678299894335</v>
      </c>
      <c r="E36" s="42">
        <v>115.23694527861893</v>
      </c>
      <c r="F36" s="42">
        <v>117.25172703786119</v>
      </c>
      <c r="G36" s="42">
        <v>119.45937111323767</v>
      </c>
      <c r="H36" s="42">
        <v>116.85695717368669</v>
      </c>
      <c r="I36" s="42">
        <v>117.42815831293197</v>
      </c>
      <c r="J36" s="42">
        <v>115.76509852740807</v>
      </c>
      <c r="K36" s="42">
        <v>121.37457507630832</v>
      </c>
      <c r="L36" s="42">
        <v>120.72209432569124</v>
      </c>
      <c r="M36" s="42">
        <v>121.21814367883491</v>
      </c>
      <c r="N36" s="43">
        <v>121.66030534351145</v>
      </c>
      <c r="O36" s="44">
        <f t="shared" ref="O36" si="10">AVERAGE(C36:N36)</f>
        <v>117.64843373254143</v>
      </c>
      <c r="P36" s="39">
        <f t="shared" si="9"/>
        <v>0.16295895240219482</v>
      </c>
    </row>
    <row r="37" spans="2:17" x14ac:dyDescent="0.3">
      <c r="B37" s="40" t="s">
        <v>38</v>
      </c>
      <c r="C37" s="41">
        <v>126.52068250159957</v>
      </c>
      <c r="D37" s="42">
        <v>130.87829059652717</v>
      </c>
      <c r="E37" s="42">
        <v>133.20466518593039</v>
      </c>
      <c r="F37" s="42">
        <v>141.31679389312978</v>
      </c>
      <c r="G37" s="42">
        <v>146.58113613787586</v>
      </c>
      <c r="H37" s="42">
        <v>145.8601932</v>
      </c>
      <c r="I37" s="42">
        <v>146.42751531236254</v>
      </c>
      <c r="J37" s="42">
        <v>146.46348193171102</v>
      </c>
      <c r="K37" s="42">
        <v>144.83597911777233</v>
      </c>
      <c r="L37" s="42">
        <v>142.69072225618595</v>
      </c>
      <c r="M37" s="42">
        <v>146.29008289517074</v>
      </c>
      <c r="N37" s="43">
        <v>147.5915420637468</v>
      </c>
      <c r="O37" s="44">
        <f t="shared" ref="O37" si="11">AVERAGE(C37:N37)</f>
        <v>141.55509042433434</v>
      </c>
      <c r="P37" s="39">
        <f t="shared" ref="P37" si="12">+O37/O36-1</f>
        <v>0.20320420708822695</v>
      </c>
    </row>
    <row r="38" spans="2:17" x14ac:dyDescent="0.3">
      <c r="B38" s="40" t="s">
        <v>42</v>
      </c>
      <c r="C38" s="41">
        <v>151.7175572519084</v>
      </c>
      <c r="D38" s="42">
        <v>164.34422878955462</v>
      </c>
      <c r="E38" s="42">
        <v>169.91282966177084</v>
      </c>
      <c r="F38" s="42">
        <v>170.95018446086425</v>
      </c>
      <c r="G38" s="42">
        <v>169.62726190571038</v>
      </c>
      <c r="H38" s="42">
        <v>168.5114503816794</v>
      </c>
      <c r="I38" s="42">
        <v>166.31679389312978</v>
      </c>
      <c r="J38" s="42">
        <v>163.86499638313097</v>
      </c>
      <c r="K38" s="42">
        <v>162.69675444624997</v>
      </c>
      <c r="L38" s="42">
        <v>159.57467558635093</v>
      </c>
      <c r="M38" s="42">
        <v>157.02406585303353</v>
      </c>
      <c r="N38" s="43">
        <v>154.96183206106869</v>
      </c>
      <c r="O38" s="44">
        <f t="shared" ref="O38:O39" si="13">AVERAGE(C38:N38)</f>
        <v>163.29188588953764</v>
      </c>
      <c r="P38" s="39">
        <f t="shared" ref="P38:P39" si="14">+O38/O37-1</f>
        <v>0.15355714443079171</v>
      </c>
    </row>
    <row r="39" spans="2:17" ht="15" thickBot="1" x14ac:dyDescent="0.35">
      <c r="B39" s="70" t="s">
        <v>43</v>
      </c>
      <c r="C39" s="73">
        <v>157.25190839694656</v>
      </c>
      <c r="D39" s="45">
        <v>161.32595438322878</v>
      </c>
      <c r="E39" s="45">
        <v>163.26335877862596</v>
      </c>
      <c r="F39" s="45">
        <v>167.25532017695087</v>
      </c>
      <c r="G39" s="45"/>
      <c r="H39" s="45"/>
      <c r="I39" s="45"/>
      <c r="J39" s="45"/>
      <c r="K39" s="45"/>
      <c r="L39" s="45"/>
      <c r="M39" s="45"/>
      <c r="N39" s="46"/>
      <c r="O39" s="47">
        <f t="shared" si="13"/>
        <v>162.27413543393806</v>
      </c>
      <c r="P39" s="48"/>
    </row>
    <row r="40" spans="2:17" x14ac:dyDescent="0.3">
      <c r="B40" s="50" t="s">
        <v>1</v>
      </c>
      <c r="F40" s="71"/>
      <c r="G40" s="71"/>
      <c r="H40" s="71"/>
    </row>
    <row r="41" spans="2:17" ht="15" thickBot="1" x14ac:dyDescent="0.35">
      <c r="K41" s="42"/>
    </row>
    <row r="42" spans="2:17" ht="30" customHeight="1" thickBot="1" x14ac:dyDescent="0.35">
      <c r="B42" s="26"/>
      <c r="G42" s="107" t="s">
        <v>26</v>
      </c>
      <c r="H42" s="108"/>
      <c r="I42" s="109"/>
      <c r="Q42"/>
    </row>
    <row r="43" spans="2:17" ht="15" thickBot="1" x14ac:dyDescent="0.35"/>
    <row r="44" spans="2:17" ht="15" thickBot="1" x14ac:dyDescent="0.35">
      <c r="B44" s="52" t="s">
        <v>2</v>
      </c>
      <c r="C44" s="31" t="s">
        <v>3</v>
      </c>
      <c r="D44" s="31" t="s">
        <v>4</v>
      </c>
      <c r="E44" s="31" t="s">
        <v>5</v>
      </c>
      <c r="F44" s="31" t="s">
        <v>6</v>
      </c>
      <c r="G44" s="31" t="s">
        <v>7</v>
      </c>
      <c r="H44" s="31" t="s">
        <v>8</v>
      </c>
      <c r="I44" s="31" t="s">
        <v>9</v>
      </c>
      <c r="J44" s="31" t="s">
        <v>10</v>
      </c>
      <c r="K44" s="31" t="s">
        <v>11</v>
      </c>
      <c r="L44" s="31" t="s">
        <v>12</v>
      </c>
      <c r="M44" s="31" t="s">
        <v>13</v>
      </c>
      <c r="N44" s="31" t="s">
        <v>14</v>
      </c>
      <c r="O44" s="53" t="s">
        <v>15</v>
      </c>
      <c r="P44" s="32" t="s">
        <v>16</v>
      </c>
    </row>
    <row r="45" spans="2:17" x14ac:dyDescent="0.3">
      <c r="B45" s="54">
        <v>2014</v>
      </c>
      <c r="C45" s="35">
        <v>95.723711411469594</v>
      </c>
      <c r="D45" s="36">
        <v>98.597879977448713</v>
      </c>
      <c r="E45" s="60">
        <v>99.999999999999986</v>
      </c>
      <c r="F45" s="36">
        <v>100.40525159526092</v>
      </c>
      <c r="G45" s="36">
        <v>99.889854486277116</v>
      </c>
      <c r="H45" s="36">
        <v>100.0365565385557</v>
      </c>
      <c r="I45" s="36">
        <v>100.34526800128945</v>
      </c>
      <c r="J45" s="36">
        <v>102.64748453007221</v>
      </c>
      <c r="K45" s="36">
        <v>104.21446261072225</v>
      </c>
      <c r="L45" s="36">
        <v>103.95181277851388</v>
      </c>
      <c r="M45" s="36">
        <v>103.00359841091824</v>
      </c>
      <c r="N45" s="36">
        <v>103.71593084144408</v>
      </c>
      <c r="O45" s="55">
        <f t="shared" ref="O45:O54" si="15">AVERAGE(C45:N45)</f>
        <v>101.04431759849768</v>
      </c>
      <c r="P45" s="39"/>
    </row>
    <row r="46" spans="2:17" x14ac:dyDescent="0.3">
      <c r="B46" s="40">
        <v>2015</v>
      </c>
      <c r="C46" s="41">
        <v>103.98751687819076</v>
      </c>
      <c r="D46" s="42">
        <v>102.76279705873249</v>
      </c>
      <c r="E46" s="42">
        <v>103.75750145119967</v>
      </c>
      <c r="F46" s="42">
        <v>105.98220391246532</v>
      </c>
      <c r="G46" s="42">
        <v>106.76908591798923</v>
      </c>
      <c r="H46" s="42">
        <v>107.54939457922782</v>
      </c>
      <c r="I46" s="42">
        <v>111.74165985318007</v>
      </c>
      <c r="J46" s="42">
        <v>113.40093945207991</v>
      </c>
      <c r="K46" s="42">
        <v>113.46854399535057</v>
      </c>
      <c r="L46" s="42">
        <v>113.94773750205114</v>
      </c>
      <c r="M46" s="42">
        <v>113.92246536645395</v>
      </c>
      <c r="N46" s="43">
        <v>113.56809870767243</v>
      </c>
      <c r="O46" s="44">
        <f t="shared" si="15"/>
        <v>109.2381620562161</v>
      </c>
      <c r="P46" s="39">
        <f t="shared" ref="P46:P54" si="16">+O46/O45-1</f>
        <v>8.1091590823314519E-2</v>
      </c>
    </row>
    <row r="47" spans="2:17" x14ac:dyDescent="0.3">
      <c r="B47" s="40">
        <v>2016</v>
      </c>
      <c r="C47" s="41">
        <v>117.57020310738045</v>
      </c>
      <c r="D47" s="42">
        <v>119.02590012591942</v>
      </c>
      <c r="E47" s="42">
        <v>118.90932390700338</v>
      </c>
      <c r="F47" s="42">
        <v>118.64037376553736</v>
      </c>
      <c r="G47" s="42">
        <v>120.67216253493437</v>
      </c>
      <c r="H47" s="42">
        <v>119.88240172734666</v>
      </c>
      <c r="I47" s="42">
        <v>116.84238927119951</v>
      </c>
      <c r="J47" s="42">
        <v>115.11601909813217</v>
      </c>
      <c r="K47" s="42">
        <v>114.25774090659968</v>
      </c>
      <c r="L47" s="42">
        <v>111.83949080669046</v>
      </c>
      <c r="M47" s="42">
        <v>113.37406073911693</v>
      </c>
      <c r="N47" s="43">
        <v>113.06687580120261</v>
      </c>
      <c r="O47" s="44">
        <f t="shared" si="15"/>
        <v>116.59974514925524</v>
      </c>
      <c r="P47" s="39">
        <f t="shared" si="16"/>
        <v>6.7390213772094754E-2</v>
      </c>
    </row>
    <row r="48" spans="2:17" x14ac:dyDescent="0.3">
      <c r="B48" s="40" t="s">
        <v>24</v>
      </c>
      <c r="C48" s="41">
        <v>114.87276387576902</v>
      </c>
      <c r="D48" s="42">
        <v>113.76476549430451</v>
      </c>
      <c r="E48" s="42">
        <v>114.38526168246185</v>
      </c>
      <c r="F48" s="42">
        <v>113.32603046086619</v>
      </c>
      <c r="G48" s="42">
        <v>112.0340214745424</v>
      </c>
      <c r="H48" s="42">
        <v>112.15085387889567</v>
      </c>
      <c r="I48" s="42">
        <v>113.63156354079148</v>
      </c>
      <c r="J48" s="42">
        <v>113.57611364890477</v>
      </c>
      <c r="K48" s="42">
        <v>114.25170635344563</v>
      </c>
      <c r="L48" s="42">
        <v>116.0407421677747</v>
      </c>
      <c r="M48" s="42">
        <v>117.19306140013589</v>
      </c>
      <c r="N48" s="43">
        <v>116.59296269351904</v>
      </c>
      <c r="O48" s="44">
        <f t="shared" si="15"/>
        <v>114.31832055595093</v>
      </c>
      <c r="P48" s="39">
        <f t="shared" si="16"/>
        <v>-1.956629142185462E-2</v>
      </c>
    </row>
    <row r="49" spans="2:16" x14ac:dyDescent="0.3">
      <c r="B49" s="40" t="s">
        <v>35</v>
      </c>
      <c r="C49" s="41">
        <v>118.22252637319711</v>
      </c>
      <c r="D49" s="42">
        <v>119.5147775240989</v>
      </c>
      <c r="E49" s="42">
        <v>120.47811352134592</v>
      </c>
      <c r="F49" s="42">
        <v>123.62675946087349</v>
      </c>
      <c r="G49" s="42">
        <v>130.40676964945649</v>
      </c>
      <c r="H49" s="42">
        <v>131.3177570997558</v>
      </c>
      <c r="I49" s="42">
        <v>132.26314296045791</v>
      </c>
      <c r="J49" s="42">
        <v>132.49550569646783</v>
      </c>
      <c r="K49" s="42">
        <v>134.97154112805649</v>
      </c>
      <c r="L49" s="42">
        <v>133.90799455324961</v>
      </c>
      <c r="M49" s="42">
        <v>132.43063241572906</v>
      </c>
      <c r="N49" s="43">
        <v>131.78144246889551</v>
      </c>
      <c r="O49" s="44">
        <f t="shared" si="15"/>
        <v>128.45141357096534</v>
      </c>
      <c r="P49" s="39">
        <f t="shared" si="16"/>
        <v>0.12362929184300975</v>
      </c>
    </row>
    <row r="50" spans="2:16" x14ac:dyDescent="0.3">
      <c r="B50" s="40" t="s">
        <v>36</v>
      </c>
      <c r="C50" s="41">
        <v>131.78550960205885</v>
      </c>
      <c r="D50" s="42">
        <v>132.19400419619981</v>
      </c>
      <c r="E50" s="42">
        <v>133.22886167443647</v>
      </c>
      <c r="F50" s="42">
        <v>131.92871697928109</v>
      </c>
      <c r="G50" s="42">
        <v>133.66812007060267</v>
      </c>
      <c r="H50" s="42">
        <v>135.98380916774317</v>
      </c>
      <c r="I50" s="42">
        <v>137.29205901524725</v>
      </c>
      <c r="J50" s="42">
        <v>139.61642202993698</v>
      </c>
      <c r="K50" s="42">
        <v>140.73387193310768</v>
      </c>
      <c r="L50" s="42">
        <v>142.33028710369402</v>
      </c>
      <c r="M50" s="42">
        <v>142.91878678228957</v>
      </c>
      <c r="N50" s="43">
        <v>143.3983102460258</v>
      </c>
      <c r="O50" s="44">
        <f t="shared" si="15"/>
        <v>137.08989656671861</v>
      </c>
      <c r="P50" s="39">
        <f t="shared" si="16"/>
        <v>6.7250976502339244E-2</v>
      </c>
    </row>
    <row r="51" spans="2:16" x14ac:dyDescent="0.3">
      <c r="B51" s="40" t="s">
        <v>37</v>
      </c>
      <c r="C51" s="41">
        <v>143.79632926255809</v>
      </c>
      <c r="D51" s="42">
        <v>144.38437481171158</v>
      </c>
      <c r="E51" s="42">
        <v>156.08384930639306</v>
      </c>
      <c r="F51" s="42">
        <v>157.61544454944942</v>
      </c>
      <c r="G51" s="42">
        <v>157.24730080953438</v>
      </c>
      <c r="H51" s="42">
        <v>155.08759920995777</v>
      </c>
      <c r="I51" s="42">
        <v>157.18615893908438</v>
      </c>
      <c r="J51" s="42">
        <v>157.01154950800159</v>
      </c>
      <c r="K51" s="42">
        <v>158.27352401940436</v>
      </c>
      <c r="L51" s="42">
        <v>160.10550908867245</v>
      </c>
      <c r="M51" s="42">
        <v>162.19053708549191</v>
      </c>
      <c r="N51" s="43">
        <v>162.3227457407184</v>
      </c>
      <c r="O51" s="44">
        <f t="shared" si="15"/>
        <v>155.9420768609148</v>
      </c>
      <c r="P51" s="39">
        <f t="shared" si="16"/>
        <v>0.13751691967337099</v>
      </c>
    </row>
    <row r="52" spans="2:16" x14ac:dyDescent="0.3">
      <c r="B52" s="40" t="s">
        <v>38</v>
      </c>
      <c r="C52" s="41">
        <v>171.34827108550289</v>
      </c>
      <c r="D52" s="42">
        <v>174.12238383262667</v>
      </c>
      <c r="E52" s="42">
        <v>176.93959445142636</v>
      </c>
      <c r="F52" s="42">
        <v>175.46490431689807</v>
      </c>
      <c r="G52" s="42">
        <v>179.75499436558877</v>
      </c>
      <c r="H52" s="42">
        <v>181.72164050000001</v>
      </c>
      <c r="I52" s="87">
        <v>184.8853217241444</v>
      </c>
      <c r="J52" s="87">
        <v>184.43248830390237</v>
      </c>
      <c r="K52" s="87">
        <v>182.76715423890789</v>
      </c>
      <c r="L52" s="87">
        <v>185.71083459113282</v>
      </c>
      <c r="M52" s="42">
        <v>188.03972743065086</v>
      </c>
      <c r="N52" s="43">
        <v>187.44233548409156</v>
      </c>
      <c r="O52" s="44">
        <f t="shared" si="15"/>
        <v>181.05247086040606</v>
      </c>
      <c r="P52" s="39">
        <f t="shared" si="16"/>
        <v>0.16102385260578078</v>
      </c>
    </row>
    <row r="53" spans="2:16" x14ac:dyDescent="0.3">
      <c r="B53" s="40" t="s">
        <v>42</v>
      </c>
      <c r="C53" s="41">
        <v>197.81659083293229</v>
      </c>
      <c r="D53" s="42">
        <v>197.96628622267264</v>
      </c>
      <c r="E53" s="42">
        <v>206.48840859842508</v>
      </c>
      <c r="F53" s="42">
        <v>210.3649114278513</v>
      </c>
      <c r="G53" s="42">
        <v>209.33999495840473</v>
      </c>
      <c r="H53" s="42">
        <v>205.52702555993534</v>
      </c>
      <c r="I53" s="42">
        <v>213.147491422607</v>
      </c>
      <c r="J53" s="42">
        <v>214.88496374679161</v>
      </c>
      <c r="K53" s="42">
        <v>212.90678372183481</v>
      </c>
      <c r="L53" s="42">
        <v>210.68062632838712</v>
      </c>
      <c r="M53" s="42">
        <v>201.96175871595764</v>
      </c>
      <c r="N53" s="43">
        <v>199.86728165592726</v>
      </c>
      <c r="O53" s="44">
        <f t="shared" si="15"/>
        <v>206.74601026597725</v>
      </c>
      <c r="P53" s="39">
        <f t="shared" si="16"/>
        <v>0.14191211687677696</v>
      </c>
    </row>
    <row r="54" spans="2:16" ht="15" thickBot="1" x14ac:dyDescent="0.35">
      <c r="B54" s="70" t="s">
        <v>43</v>
      </c>
      <c r="C54" s="73">
        <v>201.27544417916519</v>
      </c>
      <c r="D54" s="45">
        <v>202.2672508205045</v>
      </c>
      <c r="E54" s="45">
        <v>202.04693191431335</v>
      </c>
      <c r="F54" s="45">
        <v>201.21247213544092</v>
      </c>
      <c r="G54" s="45"/>
      <c r="H54" s="45"/>
      <c r="I54" s="45"/>
      <c r="J54" s="45"/>
      <c r="K54" s="45"/>
      <c r="L54" s="45"/>
      <c r="M54" s="45"/>
      <c r="N54" s="46"/>
      <c r="O54" s="47">
        <f t="shared" si="15"/>
        <v>201.700524762356</v>
      </c>
      <c r="P54" s="48"/>
    </row>
    <row r="55" spans="2:16" x14ac:dyDescent="0.3">
      <c r="B55" s="50" t="s">
        <v>1</v>
      </c>
      <c r="F55" s="71"/>
      <c r="G55" s="71"/>
      <c r="H55" s="71"/>
    </row>
    <row r="56" spans="2:16" s="76" customFormat="1" ht="13.8" x14ac:dyDescent="0.3">
      <c r="B56" s="77"/>
      <c r="C56" s="78" t="s">
        <v>39</v>
      </c>
      <c r="D56" s="78"/>
      <c r="E56" s="78"/>
      <c r="F56" s="78"/>
      <c r="N56" s="79"/>
      <c r="O56" s="79"/>
    </row>
    <row r="57" spans="2:16" x14ac:dyDescent="0.3">
      <c r="B57" s="80"/>
      <c r="C57" s="76" t="s">
        <v>40</v>
      </c>
    </row>
    <row r="59" spans="2:16" ht="15" thickBot="1" x14ac:dyDescent="0.35"/>
    <row r="60" spans="2:16" ht="33" customHeight="1" thickBot="1" x14ac:dyDescent="0.35">
      <c r="G60" s="98" t="s">
        <v>27</v>
      </c>
      <c r="H60" s="99"/>
      <c r="I60" s="100"/>
    </row>
    <row r="61" spans="2:16" ht="15" thickBot="1" x14ac:dyDescent="0.35"/>
    <row r="62" spans="2:16" ht="15" thickBot="1" x14ac:dyDescent="0.35">
      <c r="B62" s="56" t="s">
        <v>2</v>
      </c>
      <c r="C62" s="57" t="s">
        <v>3</v>
      </c>
      <c r="D62" s="57" t="s">
        <v>4</v>
      </c>
      <c r="E62" s="57" t="s">
        <v>5</v>
      </c>
      <c r="F62" s="57" t="s">
        <v>6</v>
      </c>
      <c r="G62" s="57" t="s">
        <v>7</v>
      </c>
      <c r="H62" s="57" t="s">
        <v>8</v>
      </c>
      <c r="I62" s="57" t="s">
        <v>9</v>
      </c>
      <c r="J62" s="57" t="s">
        <v>10</v>
      </c>
      <c r="K62" s="57" t="s">
        <v>11</v>
      </c>
      <c r="L62" s="57" t="s">
        <v>12</v>
      </c>
      <c r="M62" s="57" t="s">
        <v>13</v>
      </c>
      <c r="N62" s="57" t="s">
        <v>14</v>
      </c>
      <c r="O62" s="58" t="s">
        <v>15</v>
      </c>
      <c r="P62" s="59" t="s">
        <v>16</v>
      </c>
    </row>
    <row r="63" spans="2:16" x14ac:dyDescent="0.3">
      <c r="B63" s="34">
        <v>2014</v>
      </c>
      <c r="C63" s="35">
        <v>97.290179851099708</v>
      </c>
      <c r="D63" s="36">
        <v>97.550988042409472</v>
      </c>
      <c r="E63" s="61">
        <v>100.00000000000003</v>
      </c>
      <c r="F63" s="36">
        <v>100.35666180570772</v>
      </c>
      <c r="G63" s="36">
        <v>100.77894241514537</v>
      </c>
      <c r="H63" s="36">
        <v>100.24961175401194</v>
      </c>
      <c r="I63" s="36">
        <v>96.803174195423381</v>
      </c>
      <c r="J63" s="36">
        <v>90.541849830213806</v>
      </c>
      <c r="K63" s="36">
        <v>88.539527101029051</v>
      </c>
      <c r="L63" s="36">
        <v>84.540785812517854</v>
      </c>
      <c r="M63" s="36">
        <v>84.300026803236619</v>
      </c>
      <c r="N63" s="37">
        <v>83.445041494179534</v>
      </c>
      <c r="O63" s="38">
        <f t="shared" ref="O63:O68" si="17">AVERAGE(C63:N63)</f>
        <v>93.699732425414538</v>
      </c>
      <c r="P63" s="39"/>
    </row>
    <row r="64" spans="2:16" x14ac:dyDescent="0.3">
      <c r="B64" s="40">
        <v>2015</v>
      </c>
      <c r="C64" s="41">
        <v>82.690784455947608</v>
      </c>
      <c r="D64" s="42">
        <v>84.902611380340232</v>
      </c>
      <c r="E64" s="42">
        <v>83.945889883506595</v>
      </c>
      <c r="F64" s="42">
        <v>81.065753602309982</v>
      </c>
      <c r="G64" s="42">
        <v>76.602681541123673</v>
      </c>
      <c r="H64" s="42">
        <v>70.093348495367479</v>
      </c>
      <c r="I64" s="42">
        <v>65.202335238126111</v>
      </c>
      <c r="J64" s="42">
        <v>63.409301870374826</v>
      </c>
      <c r="K64" s="42">
        <v>63.637036193622649</v>
      </c>
      <c r="L64" s="42">
        <v>63.355295785586172</v>
      </c>
      <c r="M64" s="42">
        <v>62.650050892637815</v>
      </c>
      <c r="N64" s="43">
        <v>63.003801157035966</v>
      </c>
      <c r="O64" s="44">
        <f t="shared" si="17"/>
        <v>71.713240874664919</v>
      </c>
      <c r="P64" s="39">
        <f t="shared" ref="P64:P71" si="18">+O64/O63-1</f>
        <v>-0.23464839206719168</v>
      </c>
    </row>
    <row r="65" spans="2:16" x14ac:dyDescent="0.3">
      <c r="B65" s="40">
        <v>2016</v>
      </c>
      <c r="C65" s="41">
        <v>59.490199253736264</v>
      </c>
      <c r="D65" s="42">
        <v>60.045305747107363</v>
      </c>
      <c r="E65" s="42">
        <v>63.073270905699545</v>
      </c>
      <c r="F65" s="42">
        <v>64.100959822415504</v>
      </c>
      <c r="G65" s="42">
        <v>68.937752406054784</v>
      </c>
      <c r="H65" s="42">
        <v>68.964363442600032</v>
      </c>
      <c r="I65" s="42">
        <v>71.820831747166309</v>
      </c>
      <c r="J65" s="42">
        <v>72.512517934072363</v>
      </c>
      <c r="K65" s="42">
        <v>73.073706647556435</v>
      </c>
      <c r="L65" s="42">
        <v>75.933521790549051</v>
      </c>
      <c r="M65" s="42">
        <v>74.821562994030842</v>
      </c>
      <c r="N65" s="43">
        <v>76.206334991426473</v>
      </c>
      <c r="O65" s="44">
        <f t="shared" si="17"/>
        <v>69.08169397353457</v>
      </c>
      <c r="P65" s="39">
        <f t="shared" si="18"/>
        <v>-3.6695411740344741E-2</v>
      </c>
    </row>
    <row r="66" spans="2:16" x14ac:dyDescent="0.3">
      <c r="B66" s="40" t="s">
        <v>24</v>
      </c>
      <c r="C66" s="41">
        <v>75.008312876138447</v>
      </c>
      <c r="D66" s="42">
        <v>80.100331418549274</v>
      </c>
      <c r="E66" s="42">
        <v>82.335248377035597</v>
      </c>
      <c r="F66" s="42">
        <v>84.788804362756778</v>
      </c>
      <c r="G66" s="42">
        <v>87.129340295059322</v>
      </c>
      <c r="H66" s="42">
        <v>86.187756936642288</v>
      </c>
      <c r="I66" s="42">
        <v>83.208132977697829</v>
      </c>
      <c r="J66" s="42">
        <v>82.593132841333571</v>
      </c>
      <c r="K66" s="42">
        <v>80.594115931099836</v>
      </c>
      <c r="L66" s="42">
        <v>78.912532463013164</v>
      </c>
      <c r="M66" s="42">
        <v>77.592791230912979</v>
      </c>
      <c r="N66" s="43">
        <v>76.963647617556461</v>
      </c>
      <c r="O66" s="44">
        <f t="shared" si="17"/>
        <v>81.284512277316296</v>
      </c>
      <c r="P66" s="39">
        <f t="shared" si="18"/>
        <v>0.17664329870742113</v>
      </c>
    </row>
    <row r="67" spans="2:16" x14ac:dyDescent="0.3">
      <c r="B67" s="40" t="s">
        <v>35</v>
      </c>
      <c r="C67" s="41">
        <v>76.59575369642387</v>
      </c>
      <c r="D67" s="42">
        <v>76.951245105040314</v>
      </c>
      <c r="E67" s="42">
        <v>80.077382070298611</v>
      </c>
      <c r="F67" s="42">
        <v>77.418957503273859</v>
      </c>
      <c r="G67" s="42">
        <v>75.000204187527018</v>
      </c>
      <c r="H67" s="42">
        <v>75.467694721328741</v>
      </c>
      <c r="I67" s="42">
        <v>74.019686185778568</v>
      </c>
      <c r="J67" s="42">
        <v>71.82338455584879</v>
      </c>
      <c r="K67" s="42">
        <v>69.497375924585441</v>
      </c>
      <c r="L67" s="42">
        <v>69.59063699636603</v>
      </c>
      <c r="M67" s="42">
        <v>67.786961646461592</v>
      </c>
      <c r="N67" s="43">
        <v>68.295994978831899</v>
      </c>
      <c r="O67" s="44">
        <f t="shared" si="17"/>
        <v>73.543773130980398</v>
      </c>
      <c r="P67" s="39">
        <f t="shared" si="18"/>
        <v>-9.5230185055758421E-2</v>
      </c>
    </row>
    <row r="68" spans="2:16" x14ac:dyDescent="0.3">
      <c r="B68" s="40" t="s">
        <v>36</v>
      </c>
      <c r="C68" s="41">
        <v>68.101882764807826</v>
      </c>
      <c r="D68" s="42">
        <v>69.401070747184974</v>
      </c>
      <c r="E68" s="42">
        <v>71.842515734177724</v>
      </c>
      <c r="F68" s="42">
        <v>75.210188727321395</v>
      </c>
      <c r="G68" s="42">
        <v>75.152196746991379</v>
      </c>
      <c r="H68" s="42">
        <v>75.889969472100702</v>
      </c>
      <c r="I68" s="42">
        <v>74.317537859309184</v>
      </c>
      <c r="J68" s="42">
        <v>74.926855370106722</v>
      </c>
      <c r="K68" s="42">
        <v>75.327601611122986</v>
      </c>
      <c r="L68" s="42">
        <v>75.213607639381621</v>
      </c>
      <c r="M68" s="42">
        <v>74.561795221064003</v>
      </c>
      <c r="N68" s="43">
        <v>75.038560389737498</v>
      </c>
      <c r="O68" s="44">
        <f t="shared" si="17"/>
        <v>73.748648523608836</v>
      </c>
      <c r="P68" s="39">
        <f t="shared" si="18"/>
        <v>2.7857612399564413E-3</v>
      </c>
    </row>
    <row r="69" spans="2:16" x14ac:dyDescent="0.3">
      <c r="B69" s="40" t="s">
        <v>37</v>
      </c>
      <c r="C69" s="41">
        <v>77.241920216654847</v>
      </c>
      <c r="D69" s="42">
        <v>78.773609088424507</v>
      </c>
      <c r="E69" s="42">
        <v>73.830153337907802</v>
      </c>
      <c r="F69" s="42">
        <v>74.391013756951509</v>
      </c>
      <c r="G69" s="42">
        <v>75.969107576563559</v>
      </c>
      <c r="H69" s="42">
        <v>75.349001318593892</v>
      </c>
      <c r="I69" s="42">
        <v>74.706423966018434</v>
      </c>
      <c r="J69" s="42">
        <v>73.730307668550495</v>
      </c>
      <c r="K69" s="42">
        <v>76.686594190843806</v>
      </c>
      <c r="L69" s="42">
        <v>75.401586749167279</v>
      </c>
      <c r="M69" s="42">
        <v>74.738111024898984</v>
      </c>
      <c r="N69" s="43">
        <v>74.942564211257974</v>
      </c>
      <c r="O69" s="44">
        <f t="shared" ref="O69:O72" si="19">AVERAGE(C69:N69)</f>
        <v>75.480032758819434</v>
      </c>
      <c r="P69" s="39">
        <f t="shared" si="18"/>
        <v>2.3476826624915459E-2</v>
      </c>
    </row>
    <row r="70" spans="2:16" x14ac:dyDescent="0.3">
      <c r="B70" s="40" t="s">
        <v>38</v>
      </c>
      <c r="C70" s="41">
        <v>73.838318706154709</v>
      </c>
      <c r="D70" s="42">
        <v>75.164541006015952</v>
      </c>
      <c r="E70" s="42">
        <v>75.28256498999599</v>
      </c>
      <c r="F70" s="42">
        <v>80.538495400712634</v>
      </c>
      <c r="G70" s="42">
        <v>81.544958823094859</v>
      </c>
      <c r="H70" s="42">
        <v>80.273089380000002</v>
      </c>
      <c r="I70" s="88">
        <v>79.199102420276333</v>
      </c>
      <c r="J70" s="88">
        <v>79.416734468902092</v>
      </c>
      <c r="K70" s="88">
        <v>79.246175124249604</v>
      </c>
      <c r="L70" s="88">
        <v>76.834893650840897</v>
      </c>
      <c r="M70" s="42">
        <v>77.797434028467521</v>
      </c>
      <c r="N70" s="43">
        <v>78.739705031189757</v>
      </c>
      <c r="O70" s="44">
        <f t="shared" si="19"/>
        <v>78.156334419158341</v>
      </c>
      <c r="P70" s="39">
        <f t="shared" si="18"/>
        <v>3.5457081330243501E-2</v>
      </c>
    </row>
    <row r="71" spans="2:16" x14ac:dyDescent="0.3">
      <c r="B71" s="40" t="s">
        <v>42</v>
      </c>
      <c r="C71" s="41">
        <v>76.6960731721652</v>
      </c>
      <c r="D71" s="42">
        <v>83.01627106582184</v>
      </c>
      <c r="E71" s="42">
        <v>82.286860950250357</v>
      </c>
      <c r="F71" s="42">
        <v>81.263640072168073</v>
      </c>
      <c r="G71" s="42">
        <v>81.029552876130936</v>
      </c>
      <c r="H71" s="42">
        <v>81.979617765118178</v>
      </c>
      <c r="I71" s="42">
        <v>78.02897082348197</v>
      </c>
      <c r="J71" s="42">
        <v>76.257078916056827</v>
      </c>
      <c r="K71" s="42">
        <v>76.424361741116741</v>
      </c>
      <c r="L71" s="42">
        <v>75.746142928853004</v>
      </c>
      <c r="M71" s="42">
        <v>77.749405061318939</v>
      </c>
      <c r="N71" s="43">
        <v>77.532365866583618</v>
      </c>
      <c r="O71" s="44">
        <f t="shared" si="19"/>
        <v>79.000861769922139</v>
      </c>
      <c r="P71" s="39">
        <f t="shared" si="18"/>
        <v>1.08056161671366E-2</v>
      </c>
    </row>
    <row r="72" spans="2:16" ht="15" thickBot="1" x14ac:dyDescent="0.35">
      <c r="B72" s="70" t="s">
        <v>43</v>
      </c>
      <c r="C72" s="73">
        <v>78.127716492315315</v>
      </c>
      <c r="D72" s="45">
        <v>79.758811042719046</v>
      </c>
      <c r="E72" s="45">
        <v>80.804671088925403</v>
      </c>
      <c r="F72" s="45">
        <v>83.123734031937801</v>
      </c>
      <c r="G72" s="45"/>
      <c r="H72" s="45"/>
      <c r="I72" s="75"/>
      <c r="J72" s="45"/>
      <c r="K72" s="45"/>
      <c r="L72" s="45"/>
      <c r="M72" s="45"/>
      <c r="N72" s="46"/>
      <c r="O72" s="47">
        <f t="shared" si="19"/>
        <v>80.453733163974391</v>
      </c>
      <c r="P72" s="48"/>
    </row>
    <row r="73" spans="2:16" x14ac:dyDescent="0.3">
      <c r="B73" s="50" t="s">
        <v>1</v>
      </c>
    </row>
    <row r="74" spans="2:16" x14ac:dyDescent="0.3">
      <c r="B74" s="82"/>
      <c r="C74" s="78" t="s">
        <v>39</v>
      </c>
    </row>
    <row r="75" spans="2:16" ht="15" thickBot="1" x14ac:dyDescent="0.35">
      <c r="B75" s="78"/>
      <c r="C75" s="78"/>
    </row>
    <row r="76" spans="2:16" ht="33.75" customHeight="1" thickBot="1" x14ac:dyDescent="0.35">
      <c r="G76" s="101" t="s">
        <v>28</v>
      </c>
      <c r="H76" s="102"/>
      <c r="I76" s="103"/>
    </row>
    <row r="77" spans="2:16" ht="15" thickBot="1" x14ac:dyDescent="0.35"/>
    <row r="78" spans="2:16" ht="15" thickBot="1" x14ac:dyDescent="0.35">
      <c r="B78" s="56" t="s">
        <v>2</v>
      </c>
      <c r="C78" s="57" t="s">
        <v>3</v>
      </c>
      <c r="D78" s="57" t="s">
        <v>4</v>
      </c>
      <c r="E78" s="57" t="s">
        <v>5</v>
      </c>
      <c r="F78" s="57" t="s">
        <v>6</v>
      </c>
      <c r="G78" s="57" t="s">
        <v>7</v>
      </c>
      <c r="H78" s="57" t="s">
        <v>8</v>
      </c>
      <c r="I78" s="57" t="s">
        <v>9</v>
      </c>
      <c r="J78" s="57" t="s">
        <v>10</v>
      </c>
      <c r="K78" s="57" t="s">
        <v>11</v>
      </c>
      <c r="L78" s="57" t="s">
        <v>12</v>
      </c>
      <c r="M78" s="57" t="s">
        <v>13</v>
      </c>
      <c r="N78" s="57" t="s">
        <v>14</v>
      </c>
      <c r="O78" s="58" t="s">
        <v>15</v>
      </c>
      <c r="P78" s="59" t="s">
        <v>16</v>
      </c>
    </row>
    <row r="79" spans="2:16" x14ac:dyDescent="0.3">
      <c r="B79" s="54">
        <v>2014</v>
      </c>
      <c r="C79" s="35">
        <v>97.339876542861745</v>
      </c>
      <c r="D79" s="36">
        <v>97.305214544963249</v>
      </c>
      <c r="E79" s="61">
        <v>100</v>
      </c>
      <c r="F79" s="36">
        <v>99.802154025913381</v>
      </c>
      <c r="G79" s="36">
        <v>98.97571009077943</v>
      </c>
      <c r="H79" s="36">
        <v>98.883929462137331</v>
      </c>
      <c r="I79" s="36">
        <v>95.583408801971729</v>
      </c>
      <c r="J79" s="36">
        <v>88.687719642650265</v>
      </c>
      <c r="K79" s="36">
        <v>85.881570468100676</v>
      </c>
      <c r="L79" s="36">
        <v>81.806292687000308</v>
      </c>
      <c r="M79" s="36">
        <v>81.917380164634537</v>
      </c>
      <c r="N79" s="36">
        <v>81.261219461453194</v>
      </c>
      <c r="O79" s="55">
        <f t="shared" ref="O79:O88" si="20">AVERAGE(C79:N79)</f>
        <v>92.287039657705478</v>
      </c>
      <c r="P79" s="39"/>
    </row>
    <row r="80" spans="2:16" x14ac:dyDescent="0.3">
      <c r="B80" s="40">
        <v>2015</v>
      </c>
      <c r="C80" s="41">
        <v>79.53986493986973</v>
      </c>
      <c r="D80" s="42">
        <v>80.364011981924861</v>
      </c>
      <c r="E80" s="42">
        <v>77.96852307148994</v>
      </c>
      <c r="F80" s="42">
        <v>73.799559340939098</v>
      </c>
      <c r="G80" s="42">
        <v>69.427001397536173</v>
      </c>
      <c r="H80" s="42">
        <v>63.555528904278361</v>
      </c>
      <c r="I80" s="42">
        <v>59.460779357543878</v>
      </c>
      <c r="J80" s="42">
        <v>57.09707257824909</v>
      </c>
      <c r="K80" s="42">
        <v>56.672277972473886</v>
      </c>
      <c r="L80" s="42">
        <v>55.69597627986488</v>
      </c>
      <c r="M80" s="42">
        <v>54.707624181231985</v>
      </c>
      <c r="N80" s="43">
        <v>54.384972432774113</v>
      </c>
      <c r="O80" s="44">
        <f t="shared" si="20"/>
        <v>65.22276603651467</v>
      </c>
      <c r="P80" s="39">
        <f t="shared" ref="P80:P87" si="21">+O80/O79-1</f>
        <v>-0.29326191111528499</v>
      </c>
    </row>
    <row r="81" spans="2:16" x14ac:dyDescent="0.3">
      <c r="B81" s="40">
        <v>2016</v>
      </c>
      <c r="C81" s="41">
        <v>51.371085179227563</v>
      </c>
      <c r="D81" s="42">
        <v>50.948329395371388</v>
      </c>
      <c r="E81" s="42">
        <v>52.78192332804776</v>
      </c>
      <c r="F81" s="42">
        <v>54.621072844265356</v>
      </c>
      <c r="G81" s="42">
        <v>59.948287028046742</v>
      </c>
      <c r="H81" s="42">
        <v>60.802336764991125</v>
      </c>
      <c r="I81" s="42">
        <v>63.23751621035381</v>
      </c>
      <c r="J81" s="42">
        <v>65.39833220011073</v>
      </c>
      <c r="K81" s="42">
        <v>65.665382687298745</v>
      </c>
      <c r="L81" s="42">
        <v>68.283440638150694</v>
      </c>
      <c r="M81" s="42">
        <v>66.827485352927241</v>
      </c>
      <c r="N81" s="43">
        <v>67.625690172682127</v>
      </c>
      <c r="O81" s="44">
        <f t="shared" si="20"/>
        <v>60.62590681678946</v>
      </c>
      <c r="P81" s="39">
        <f t="shared" si="21"/>
        <v>-7.0479366317455439E-2</v>
      </c>
    </row>
    <row r="82" spans="2:16" x14ac:dyDescent="0.3">
      <c r="B82" s="40" t="s">
        <v>24</v>
      </c>
      <c r="C82" s="41">
        <v>68.166960420123459</v>
      </c>
      <c r="D82" s="42">
        <v>72.469818469624158</v>
      </c>
      <c r="E82" s="42">
        <v>75.019372082602629</v>
      </c>
      <c r="F82" s="42">
        <v>76.574553462124882</v>
      </c>
      <c r="G82" s="42">
        <v>78.543396747116347</v>
      </c>
      <c r="H82" s="42">
        <v>77.093235075771034</v>
      </c>
      <c r="I82" s="42">
        <v>74.723478614197873</v>
      </c>
      <c r="J82" s="42">
        <v>74.049675803983277</v>
      </c>
      <c r="K82" s="42">
        <v>72.091392747576734</v>
      </c>
      <c r="L82" s="42">
        <v>70.622594651538961</v>
      </c>
      <c r="M82" s="42">
        <v>70.414175795153383</v>
      </c>
      <c r="N82" s="43">
        <v>70.330109004874842</v>
      </c>
      <c r="O82" s="44">
        <f t="shared" si="20"/>
        <v>73.341563572890635</v>
      </c>
      <c r="P82" s="39">
        <f t="shared" si="21"/>
        <v>0.20973965460884059</v>
      </c>
    </row>
    <row r="83" spans="2:16" x14ac:dyDescent="0.3">
      <c r="B83" s="40" t="s">
        <v>35</v>
      </c>
      <c r="C83" s="41">
        <v>71.845385531101471</v>
      </c>
      <c r="D83" s="42">
        <v>72.990818935031527</v>
      </c>
      <c r="E83" s="42">
        <v>76.913493441908585</v>
      </c>
      <c r="F83" s="42">
        <v>76.505571294554272</v>
      </c>
      <c r="G83" s="42">
        <v>72.437142542427836</v>
      </c>
      <c r="H83" s="42">
        <v>71.516442208504131</v>
      </c>
      <c r="I83" s="42">
        <v>71.14826233307501</v>
      </c>
      <c r="J83" s="42">
        <v>68.761060942619352</v>
      </c>
      <c r="K83" s="42">
        <v>64.60174683902143</v>
      </c>
      <c r="L83" s="42">
        <v>64.139676352666612</v>
      </c>
      <c r="M83" s="42">
        <v>62.45074345687658</v>
      </c>
      <c r="N83" s="43">
        <v>63.239050113320907</v>
      </c>
      <c r="O83" s="44">
        <f t="shared" si="20"/>
        <v>69.712449499258966</v>
      </c>
      <c r="P83" s="39">
        <f t="shared" si="21"/>
        <v>-4.9482365753286239E-2</v>
      </c>
    </row>
    <row r="84" spans="2:16" x14ac:dyDescent="0.3">
      <c r="B84" s="40" t="s">
        <v>36</v>
      </c>
      <c r="C84" s="41">
        <v>62.318404010008187</v>
      </c>
      <c r="D84" s="42">
        <v>63.680670677549976</v>
      </c>
      <c r="E84" s="42">
        <v>65.034918902342625</v>
      </c>
      <c r="F84" s="42">
        <v>65.793635782622758</v>
      </c>
      <c r="G84" s="42">
        <v>64.664228151372399</v>
      </c>
      <c r="H84" s="42">
        <v>66.266335973608335</v>
      </c>
      <c r="I84" s="42">
        <v>66.320997159700724</v>
      </c>
      <c r="J84" s="42">
        <v>65.865139219359648</v>
      </c>
      <c r="K84" s="42">
        <v>65.399394385252862</v>
      </c>
      <c r="L84" s="42">
        <v>64.961159714691675</v>
      </c>
      <c r="M84" s="42">
        <v>64.083776807735504</v>
      </c>
      <c r="N84" s="43">
        <v>64.802904495048793</v>
      </c>
      <c r="O84" s="44">
        <f t="shared" si="20"/>
        <v>64.932630439941121</v>
      </c>
      <c r="P84" s="39">
        <f t="shared" si="21"/>
        <v>-6.856478424802237E-2</v>
      </c>
    </row>
    <row r="85" spans="2:16" x14ac:dyDescent="0.3">
      <c r="B85" s="40" t="s">
        <v>37</v>
      </c>
      <c r="C85" s="41">
        <v>66.878408291061788</v>
      </c>
      <c r="D85" s="42">
        <v>67.669858142705365</v>
      </c>
      <c r="E85" s="42">
        <v>60.180150344497136</v>
      </c>
      <c r="F85" s="42">
        <v>61.164592692078728</v>
      </c>
      <c r="G85" s="42">
        <v>62.260254781214243</v>
      </c>
      <c r="H85" s="42">
        <v>62.125545509827091</v>
      </c>
      <c r="I85" s="42">
        <v>61.741843517147856</v>
      </c>
      <c r="J85" s="42">
        <v>61.41380938823638</v>
      </c>
      <c r="K85" s="42">
        <v>64.656362685091878</v>
      </c>
      <c r="L85" s="42">
        <v>64.009009254205225</v>
      </c>
      <c r="M85" s="42">
        <v>64.272023475531228</v>
      </c>
      <c r="N85" s="43">
        <v>64.947665364395789</v>
      </c>
      <c r="O85" s="44">
        <f t="shared" si="20"/>
        <v>63.443293620499389</v>
      </c>
      <c r="P85" s="39">
        <f t="shared" si="21"/>
        <v>-2.2936646942391836E-2</v>
      </c>
    </row>
    <row r="86" spans="2:16" x14ac:dyDescent="0.3">
      <c r="B86" s="40" t="s">
        <v>38</v>
      </c>
      <c r="C86" s="41">
        <v>67.718033776867017</v>
      </c>
      <c r="D86" s="42">
        <v>69.329045346416862</v>
      </c>
      <c r="E86" s="42">
        <v>68.116021970078037</v>
      </c>
      <c r="F86" s="42">
        <v>72.549458602199877</v>
      </c>
      <c r="G86" s="42">
        <v>75.431715732200075</v>
      </c>
      <c r="H86" s="42">
        <v>75.723520030000003</v>
      </c>
      <c r="I86" s="42">
        <v>75.613962290861366</v>
      </c>
      <c r="J86" s="42">
        <v>76.705250197229958</v>
      </c>
      <c r="K86" s="42">
        <v>76.785627996973346</v>
      </c>
      <c r="L86" s="42">
        <v>74.05091017674178</v>
      </c>
      <c r="M86" s="42">
        <v>75.273380912302571</v>
      </c>
      <c r="N86" s="43">
        <v>75.369081886360036</v>
      </c>
      <c r="O86" s="44">
        <f t="shared" si="20"/>
        <v>73.555500743185931</v>
      </c>
      <c r="P86" s="39">
        <f t="shared" si="21"/>
        <v>0.15938969346665743</v>
      </c>
    </row>
    <row r="87" spans="2:16" x14ac:dyDescent="0.3">
      <c r="B87" s="40" t="s">
        <v>42</v>
      </c>
      <c r="C87" s="41">
        <v>77.145387136851539</v>
      </c>
      <c r="D87" s="42">
        <v>86.151407365885476</v>
      </c>
      <c r="E87" s="42">
        <v>91.04412327235714</v>
      </c>
      <c r="F87" s="42">
        <v>94.035272431205186</v>
      </c>
      <c r="G87" s="42">
        <v>94.202685932473486</v>
      </c>
      <c r="H87" s="42">
        <v>95.883777762426163</v>
      </c>
      <c r="I87" s="42">
        <v>91.617927227330071</v>
      </c>
      <c r="J87" s="42">
        <v>91.672866859420893</v>
      </c>
      <c r="K87" s="42">
        <v>89.952150388150173</v>
      </c>
      <c r="L87" s="42">
        <v>87.968163222042222</v>
      </c>
      <c r="M87" s="42">
        <v>89.421584788371788</v>
      </c>
      <c r="N87" s="43">
        <v>89.730393161992566</v>
      </c>
      <c r="O87" s="44">
        <f t="shared" si="20"/>
        <v>89.902144962375544</v>
      </c>
      <c r="P87" s="39">
        <f t="shared" si="21"/>
        <v>0.22223550997583197</v>
      </c>
    </row>
    <row r="88" spans="2:16" ht="15" thickBot="1" x14ac:dyDescent="0.35">
      <c r="B88" s="70" t="s">
        <v>43</v>
      </c>
      <c r="C88" s="73">
        <v>90.372135950969508</v>
      </c>
      <c r="D88" s="45">
        <v>93.563927884195536</v>
      </c>
      <c r="E88" s="45">
        <v>94.489034158890277</v>
      </c>
      <c r="F88" s="45">
        <v>97.623109133710244</v>
      </c>
      <c r="G88" s="45"/>
      <c r="H88" s="45"/>
      <c r="I88" s="75"/>
      <c r="J88" s="45"/>
      <c r="K88" s="45"/>
      <c r="L88" s="45"/>
      <c r="M88" s="45"/>
      <c r="N88" s="46"/>
      <c r="O88" s="47">
        <f t="shared" si="20"/>
        <v>94.012051781941381</v>
      </c>
      <c r="P88" s="48"/>
    </row>
    <row r="89" spans="2:16" x14ac:dyDescent="0.3">
      <c r="B89" s="50" t="s">
        <v>1</v>
      </c>
    </row>
    <row r="90" spans="2:16" ht="15" thickBot="1" x14ac:dyDescent="0.35"/>
    <row r="91" spans="2:16" ht="30" customHeight="1" thickBot="1" x14ac:dyDescent="0.35">
      <c r="G91" s="101" t="s">
        <v>29</v>
      </c>
      <c r="H91" s="102"/>
      <c r="I91" s="103"/>
    </row>
    <row r="92" spans="2:16" ht="15" thickBot="1" x14ac:dyDescent="0.35"/>
    <row r="93" spans="2:16" ht="15" thickBot="1" x14ac:dyDescent="0.35">
      <c r="B93" s="56" t="s">
        <v>2</v>
      </c>
      <c r="C93" s="57" t="s">
        <v>3</v>
      </c>
      <c r="D93" s="57" t="s">
        <v>4</v>
      </c>
      <c r="E93" s="57" t="s">
        <v>5</v>
      </c>
      <c r="F93" s="57" t="s">
        <v>6</v>
      </c>
      <c r="G93" s="57" t="s">
        <v>7</v>
      </c>
      <c r="H93" s="57" t="s">
        <v>8</v>
      </c>
      <c r="I93" s="57" t="s">
        <v>9</v>
      </c>
      <c r="J93" s="57" t="s">
        <v>10</v>
      </c>
      <c r="K93" s="57" t="s">
        <v>11</v>
      </c>
      <c r="L93" s="57" t="s">
        <v>12</v>
      </c>
      <c r="M93" s="57" t="s">
        <v>13</v>
      </c>
      <c r="N93" s="57" t="s">
        <v>14</v>
      </c>
      <c r="O93" s="58" t="s">
        <v>15</v>
      </c>
      <c r="P93" s="59" t="s">
        <v>16</v>
      </c>
    </row>
    <row r="94" spans="2:16" x14ac:dyDescent="0.3">
      <c r="B94" s="54">
        <v>2014</v>
      </c>
      <c r="C94" s="35">
        <v>100.05108089206752</v>
      </c>
      <c r="D94" s="36">
        <v>99.748056373002214</v>
      </c>
      <c r="E94" s="61">
        <v>99.999999999999972</v>
      </c>
      <c r="F94" s="36">
        <v>99.44746290897173</v>
      </c>
      <c r="G94" s="36">
        <v>98.210705251363152</v>
      </c>
      <c r="H94" s="36">
        <v>98.637718123811126</v>
      </c>
      <c r="I94" s="36">
        <v>98.739953102168712</v>
      </c>
      <c r="J94" s="36">
        <v>97.952184331289388</v>
      </c>
      <c r="K94" s="36">
        <v>96.997999966844787</v>
      </c>
      <c r="L94" s="36">
        <v>96.765474676824383</v>
      </c>
      <c r="M94" s="36">
        <v>97.173611054521501</v>
      </c>
      <c r="N94" s="36">
        <v>97.38292174870729</v>
      </c>
      <c r="O94" s="55">
        <f t="shared" ref="O94:O103" si="22">AVERAGE(C94:N94)</f>
        <v>98.425597369130969</v>
      </c>
      <c r="P94" s="39"/>
    </row>
    <row r="95" spans="2:16" x14ac:dyDescent="0.3">
      <c r="B95" s="40">
        <v>2015</v>
      </c>
      <c r="C95" s="41">
        <v>96.189515510332981</v>
      </c>
      <c r="D95" s="42">
        <v>94.654346521706259</v>
      </c>
      <c r="E95" s="42">
        <v>92.879500330139393</v>
      </c>
      <c r="F95" s="42">
        <v>91.036665992131319</v>
      </c>
      <c r="G95" s="42">
        <v>90.632599278218123</v>
      </c>
      <c r="H95" s="42">
        <v>90.672696152444203</v>
      </c>
      <c r="I95" s="42">
        <v>91.194248090020949</v>
      </c>
      <c r="J95" s="42">
        <v>90.045262909486738</v>
      </c>
      <c r="K95" s="42">
        <v>89.055495608001394</v>
      </c>
      <c r="L95" s="42">
        <v>87.907533686398352</v>
      </c>
      <c r="M95" s="42">
        <v>87.322553456474267</v>
      </c>
      <c r="N95" s="43">
        <v>86.320144870657003</v>
      </c>
      <c r="O95" s="44">
        <f t="shared" si="22"/>
        <v>90.659213533834247</v>
      </c>
      <c r="P95" s="39">
        <f t="shared" ref="P95:P102" si="23">+O95/O94-1</f>
        <v>-7.8906138676202553E-2</v>
      </c>
    </row>
    <row r="96" spans="2:16" x14ac:dyDescent="0.3">
      <c r="B96" s="40">
        <v>2016</v>
      </c>
      <c r="C96" s="41">
        <v>86.352182079809083</v>
      </c>
      <c r="D96" s="42">
        <v>84.849812589763985</v>
      </c>
      <c r="E96" s="42">
        <v>83.683504232659317</v>
      </c>
      <c r="F96" s="42">
        <v>85.211006193334541</v>
      </c>
      <c r="G96" s="42">
        <v>86.96002543706588</v>
      </c>
      <c r="H96" s="42">
        <v>88.15913460358972</v>
      </c>
      <c r="I96" s="42">
        <v>88.040195777416798</v>
      </c>
      <c r="J96" s="42">
        <v>90.189023996615617</v>
      </c>
      <c r="K96" s="42">
        <v>89.861847304408755</v>
      </c>
      <c r="L96" s="42">
        <v>89.925291265299236</v>
      </c>
      <c r="M96" s="42">
        <v>89.31581041451733</v>
      </c>
      <c r="N96" s="43">
        <v>88.740247356457047</v>
      </c>
      <c r="O96" s="44">
        <f t="shared" si="22"/>
        <v>87.607340104244784</v>
      </c>
      <c r="P96" s="39">
        <f t="shared" si="23"/>
        <v>-3.3663135942057276E-2</v>
      </c>
    </row>
    <row r="97" spans="2:16" x14ac:dyDescent="0.3">
      <c r="B97" s="40" t="s">
        <v>24</v>
      </c>
      <c r="C97" s="41">
        <v>90.879207658873568</v>
      </c>
      <c r="D97" s="42">
        <v>90.473806020784991</v>
      </c>
      <c r="E97" s="42">
        <v>91.114526963067419</v>
      </c>
      <c r="F97" s="42">
        <v>90.312104336925898</v>
      </c>
      <c r="G97" s="42">
        <v>90.145749389508637</v>
      </c>
      <c r="H97" s="42">
        <v>89.454315933075051</v>
      </c>
      <c r="I97" s="42">
        <v>89.803094890046268</v>
      </c>
      <c r="J97" s="42">
        <v>89.655971697110957</v>
      </c>
      <c r="K97" s="42">
        <v>89.449945464018597</v>
      </c>
      <c r="L97" s="42">
        <v>89.494776618200973</v>
      </c>
      <c r="M97" s="42">
        <v>90.748347466459435</v>
      </c>
      <c r="N97" s="43">
        <v>91.3809456567799</v>
      </c>
      <c r="O97" s="44">
        <f t="shared" si="22"/>
        <v>90.242732674570973</v>
      </c>
      <c r="P97" s="39">
        <f t="shared" si="23"/>
        <v>3.0081869477949219E-2</v>
      </c>
    </row>
    <row r="98" spans="2:16" x14ac:dyDescent="0.3">
      <c r="B98" s="40" t="s">
        <v>35</v>
      </c>
      <c r="C98" s="41">
        <v>93.798131180809591</v>
      </c>
      <c r="D98" s="42">
        <v>94.853330619143705</v>
      </c>
      <c r="E98" s="42">
        <v>96.048960959272506</v>
      </c>
      <c r="F98" s="42">
        <v>98.820203425393629</v>
      </c>
      <c r="G98" s="42">
        <v>96.58259377709075</v>
      </c>
      <c r="H98" s="42">
        <v>94.764312693775835</v>
      </c>
      <c r="I98" s="42">
        <v>96.120729496884508</v>
      </c>
      <c r="J98" s="42">
        <v>95.736313970489334</v>
      </c>
      <c r="K98" s="42">
        <v>92.955663403929861</v>
      </c>
      <c r="L98" s="42">
        <v>92.167106267493907</v>
      </c>
      <c r="M98" s="42">
        <v>92.127957855058156</v>
      </c>
      <c r="N98" s="43">
        <v>92.595546975956111</v>
      </c>
      <c r="O98" s="44">
        <f t="shared" si="22"/>
        <v>94.714237552108159</v>
      </c>
      <c r="P98" s="39">
        <f t="shared" si="23"/>
        <v>4.9549750378926394E-2</v>
      </c>
    </row>
    <row r="99" spans="2:16" x14ac:dyDescent="0.3">
      <c r="B99" s="40" t="s">
        <v>36</v>
      </c>
      <c r="C99" s="41">
        <v>91.50760813063998</v>
      </c>
      <c r="D99" s="42">
        <v>91.757475773719193</v>
      </c>
      <c r="E99" s="42">
        <v>90.524278329807274</v>
      </c>
      <c r="F99" s="42">
        <v>87.479684462913852</v>
      </c>
      <c r="G99" s="42">
        <v>86.044361908770341</v>
      </c>
      <c r="H99" s="42">
        <v>87.318965120904025</v>
      </c>
      <c r="I99" s="42">
        <v>89.240035488330165</v>
      </c>
      <c r="J99" s="42">
        <v>87.905916902576436</v>
      </c>
      <c r="K99" s="42">
        <v>86.819961058730811</v>
      </c>
      <c r="L99" s="42">
        <v>86.368892217155405</v>
      </c>
      <c r="M99" s="42">
        <v>85.947202072773564</v>
      </c>
      <c r="N99" s="43">
        <v>86.359471928130745</v>
      </c>
      <c r="O99" s="44">
        <f t="shared" si="22"/>
        <v>88.106154449537641</v>
      </c>
      <c r="P99" s="39">
        <f t="shared" si="23"/>
        <v>-6.9768635353634201E-2</v>
      </c>
    </row>
    <row r="100" spans="2:16" x14ac:dyDescent="0.3">
      <c r="B100" s="40" t="s">
        <v>37</v>
      </c>
      <c r="C100" s="41">
        <v>86.583047266918555</v>
      </c>
      <c r="D100" s="42">
        <v>85.904224683605619</v>
      </c>
      <c r="E100" s="42">
        <v>81.511615002427305</v>
      </c>
      <c r="F100" s="42">
        <v>82.220404862224598</v>
      </c>
      <c r="G100" s="42">
        <v>81.954700755786561</v>
      </c>
      <c r="H100" s="42">
        <v>82.450390081674982</v>
      </c>
      <c r="I100" s="42">
        <v>82.645963010131823</v>
      </c>
      <c r="J100" s="42">
        <v>83.295202922952541</v>
      </c>
      <c r="K100" s="42">
        <v>84.312471256953657</v>
      </c>
      <c r="L100" s="42">
        <v>84.890798740269403</v>
      </c>
      <c r="M100" s="42">
        <v>85.996317801126949</v>
      </c>
      <c r="N100" s="43">
        <v>86.663254784441008</v>
      </c>
      <c r="O100" s="44">
        <f t="shared" si="22"/>
        <v>84.035699264042748</v>
      </c>
      <c r="P100" s="39">
        <f t="shared" si="23"/>
        <v>-4.6199442149370218E-2</v>
      </c>
    </row>
    <row r="101" spans="2:16" x14ac:dyDescent="0.3">
      <c r="B101" s="40" t="s">
        <v>38</v>
      </c>
      <c r="C101" s="41">
        <v>91.711234713179422</v>
      </c>
      <c r="D101" s="42">
        <v>92.236371590252858</v>
      </c>
      <c r="E101" s="42">
        <v>90.480474435388473</v>
      </c>
      <c r="F101" s="42">
        <v>90.080474239351048</v>
      </c>
      <c r="G101" s="42">
        <v>92.503223768673465</v>
      </c>
      <c r="H101" s="42">
        <v>94.332385369999997</v>
      </c>
      <c r="I101" s="88">
        <v>95.473256615472565</v>
      </c>
      <c r="J101" s="88">
        <v>96.585751995715853</v>
      </c>
      <c r="K101" s="88">
        <v>96.895058817137368</v>
      </c>
      <c r="L101" s="88">
        <v>96.376667758856641</v>
      </c>
      <c r="M101" s="42">
        <v>96.75560878365043</v>
      </c>
      <c r="N101" s="43">
        <v>95.719284008627454</v>
      </c>
      <c r="O101" s="44">
        <f t="shared" si="22"/>
        <v>94.095816008025466</v>
      </c>
      <c r="P101" s="39">
        <f t="shared" si="23"/>
        <v>0.11971241784248776</v>
      </c>
    </row>
    <row r="102" spans="2:16" x14ac:dyDescent="0.3">
      <c r="B102" s="40" t="s">
        <v>42</v>
      </c>
      <c r="C102" s="41">
        <v>100.58583698760918</v>
      </c>
      <c r="D102" s="42">
        <v>103.77653231085006</v>
      </c>
      <c r="E102" s="42">
        <v>110.64235799127314</v>
      </c>
      <c r="F102" s="42">
        <v>115.71629371720854</v>
      </c>
      <c r="G102" s="42">
        <v>116.25719578692504</v>
      </c>
      <c r="H102" s="42">
        <v>116.96050844875265</v>
      </c>
      <c r="I102" s="42">
        <v>117.41527058531783</v>
      </c>
      <c r="J102" s="42">
        <v>120.21555003481532</v>
      </c>
      <c r="K102" s="42">
        <v>117.70088534446393</v>
      </c>
      <c r="L102" s="42">
        <v>116.13550184947256</v>
      </c>
      <c r="M102" s="42">
        <v>115.01256468502532</v>
      </c>
      <c r="N102" s="43">
        <v>115.73281965418043</v>
      </c>
      <c r="O102" s="44">
        <f t="shared" si="22"/>
        <v>113.84594311632451</v>
      </c>
      <c r="P102" s="39">
        <f t="shared" si="23"/>
        <v>0.20989378642100887</v>
      </c>
    </row>
    <row r="103" spans="2:16" ht="15" thickBot="1" x14ac:dyDescent="0.35">
      <c r="B103" s="70" t="s">
        <v>43</v>
      </c>
      <c r="C103" s="73">
        <v>115.6723119635252</v>
      </c>
      <c r="D103" s="45">
        <v>117.30857902844419</v>
      </c>
      <c r="E103" s="45">
        <v>116.93511388086122</v>
      </c>
      <c r="F103" s="45">
        <v>117.44312291866181</v>
      </c>
      <c r="G103" s="45"/>
      <c r="H103" s="45"/>
      <c r="I103" s="75"/>
      <c r="J103" s="45"/>
      <c r="K103" s="45"/>
      <c r="L103" s="45"/>
      <c r="M103" s="45"/>
      <c r="N103" s="46"/>
      <c r="O103" s="47">
        <f t="shared" si="22"/>
        <v>116.83978194787311</v>
      </c>
      <c r="P103" s="48"/>
    </row>
    <row r="104" spans="2:16" x14ac:dyDescent="0.3">
      <c r="B104" s="50" t="s">
        <v>1</v>
      </c>
    </row>
    <row r="105" spans="2:16" x14ac:dyDescent="0.3">
      <c r="B105" s="82"/>
      <c r="C105" s="78" t="s">
        <v>39</v>
      </c>
    </row>
    <row r="106" spans="2:16" x14ac:dyDescent="0.3">
      <c r="B106" s="81" t="s">
        <v>32</v>
      </c>
      <c r="C106" s="76" t="s">
        <v>40</v>
      </c>
    </row>
  </sheetData>
  <mergeCells count="7">
    <mergeCell ref="O1:R5"/>
    <mergeCell ref="G60:I60"/>
    <mergeCell ref="G76:I76"/>
    <mergeCell ref="G91:I91"/>
    <mergeCell ref="G11:I11"/>
    <mergeCell ref="G27:I27"/>
    <mergeCell ref="G42:I42"/>
  </mergeCells>
  <phoneticPr fontId="17" type="noConversion"/>
  <hyperlinks>
    <hyperlink ref="L5" location="'Listado de datos'!A1" display="'Listado de datos'!A1" xr:uid="{00000000-0004-0000-0000-000000000000}"/>
  </hyperlinks>
  <pageMargins left="0.7" right="0.7" top="0.75" bottom="0.75" header="0.3" footer="0.3"/>
  <pageSetup orientation="portrait" r:id="rId1"/>
  <ignoredErrors>
    <ignoredError sqref="P14:P15 O92:O96 O57 O10:O16 O28:O32 O24 O89 O40:O41 O61:O65 O73 O44:O47 O59 O77:O81 O55" formulaRange="1"/>
    <ignoredError sqref="B17:B23 B33:B39 B48:B54 B97:B103 B76:B88 B66:B7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97"/>
  <sheetViews>
    <sheetView showGridLines="0" workbookViewId="0">
      <pane ySplit="15" topLeftCell="A116" activePane="bottomLeft" state="frozen"/>
      <selection pane="bottomLeft" activeCell="J125" sqref="J125:L125"/>
    </sheetView>
  </sheetViews>
  <sheetFormatPr baseColWidth="10" defaultRowHeight="14.4" x14ac:dyDescent="0.3"/>
  <cols>
    <col min="1" max="1" width="11.109375" customWidth="1"/>
    <col min="2" max="2" width="16.88671875" style="1" customWidth="1"/>
    <col min="3" max="3" width="28.109375" customWidth="1"/>
    <col min="4" max="4" width="27.44140625" customWidth="1"/>
    <col min="5" max="5" width="25.33203125" customWidth="1"/>
    <col min="9" max="9" width="20.33203125" customWidth="1"/>
    <col min="10" max="10" width="29" customWidth="1"/>
    <col min="11" max="11" width="25.44140625" customWidth="1"/>
    <col min="12" max="12" width="19.6640625" customWidth="1"/>
  </cols>
  <sheetData>
    <row r="1" spans="2:12" ht="20.25" customHeight="1" x14ac:dyDescent="0.3">
      <c r="H1" s="114" t="s">
        <v>33</v>
      </c>
      <c r="I1" s="115"/>
    </row>
    <row r="2" spans="2:12" ht="20.25" customHeight="1" x14ac:dyDescent="0.3">
      <c r="H2" s="116"/>
      <c r="I2" s="117"/>
    </row>
    <row r="3" spans="2:12" ht="20.25" customHeight="1" x14ac:dyDescent="0.3">
      <c r="H3" s="116"/>
      <c r="I3" s="117"/>
    </row>
    <row r="4" spans="2:12" ht="20.25" customHeight="1" x14ac:dyDescent="0.3">
      <c r="H4" s="116"/>
      <c r="I4" s="117"/>
    </row>
    <row r="5" spans="2:12" ht="20.25" customHeight="1" x14ac:dyDescent="0.3">
      <c r="H5" s="116"/>
      <c r="I5" s="117"/>
    </row>
    <row r="6" spans="2:12" ht="20.25" customHeight="1" x14ac:dyDescent="0.3">
      <c r="F6" s="6" t="s">
        <v>18</v>
      </c>
      <c r="H6" s="116"/>
      <c r="I6" s="117"/>
    </row>
    <row r="7" spans="2:12" ht="20.25" customHeight="1" thickBot="1" x14ac:dyDescent="0.35">
      <c r="H7" s="118"/>
      <c r="I7" s="119"/>
    </row>
    <row r="8" spans="2:12" ht="3" customHeight="1" x14ac:dyDescent="0.3"/>
    <row r="9" spans="2:12" ht="3" customHeight="1" x14ac:dyDescent="0.3">
      <c r="B9" s="69"/>
    </row>
    <row r="10" spans="2:12" ht="3" customHeight="1" x14ac:dyDescent="0.3"/>
    <row r="11" spans="2:12" ht="3" customHeight="1" thickBot="1" x14ac:dyDescent="0.35"/>
    <row r="12" spans="2:12" ht="32.25" customHeight="1" thickBot="1" x14ac:dyDescent="0.35">
      <c r="C12" s="110" t="s">
        <v>30</v>
      </c>
      <c r="D12" s="111"/>
      <c r="I12" s="1"/>
      <c r="J12" s="112" t="s">
        <v>31</v>
      </c>
      <c r="K12" s="113"/>
    </row>
    <row r="13" spans="2:12" x14ac:dyDescent="0.3">
      <c r="C13" s="7"/>
      <c r="D13" s="7"/>
      <c r="I13" s="1"/>
      <c r="J13" s="7"/>
      <c r="K13" s="7"/>
    </row>
    <row r="14" spans="2:12" ht="15" thickBot="1" x14ac:dyDescent="0.35">
      <c r="I14" s="1"/>
    </row>
    <row r="15" spans="2:12" ht="31.5" customHeight="1" x14ac:dyDescent="0.3">
      <c r="B15" s="14" t="s">
        <v>0</v>
      </c>
      <c r="C15" s="15" t="s">
        <v>23</v>
      </c>
      <c r="D15" s="15" t="s">
        <v>22</v>
      </c>
      <c r="E15" s="16" t="s">
        <v>21</v>
      </c>
      <c r="I15" s="17" t="s">
        <v>0</v>
      </c>
      <c r="J15" s="18" t="s">
        <v>19</v>
      </c>
      <c r="K15" s="18" t="s">
        <v>20</v>
      </c>
      <c r="L15" s="19" t="s">
        <v>21</v>
      </c>
    </row>
    <row r="16" spans="2:12" x14ac:dyDescent="0.3">
      <c r="B16" s="65">
        <v>41699</v>
      </c>
      <c r="C16" s="66">
        <v>100</v>
      </c>
      <c r="D16" s="66">
        <v>99.999999999999986</v>
      </c>
      <c r="E16" s="67">
        <v>100.00000000000001</v>
      </c>
      <c r="I16" s="62">
        <v>41699</v>
      </c>
      <c r="J16" s="63">
        <v>100</v>
      </c>
      <c r="K16" s="63">
        <v>99.999999999999972</v>
      </c>
      <c r="L16" s="64">
        <v>100.00000000000003</v>
      </c>
    </row>
    <row r="17" spans="2:12" x14ac:dyDescent="0.3">
      <c r="B17" s="8">
        <v>41730</v>
      </c>
      <c r="C17" s="2">
        <v>100.76335877862596</v>
      </c>
      <c r="D17" s="2">
        <v>100.40525159526092</v>
      </c>
      <c r="E17" s="3">
        <v>100.35666180570772</v>
      </c>
      <c r="I17" s="8">
        <v>41730</v>
      </c>
      <c r="J17" s="2">
        <v>99.802154025913381</v>
      </c>
      <c r="K17" s="2">
        <v>99.44746290897173</v>
      </c>
      <c r="L17" s="3">
        <v>100.35666180570772</v>
      </c>
    </row>
    <row r="18" spans="2:12" x14ac:dyDescent="0.3">
      <c r="B18" s="8">
        <v>41760</v>
      </c>
      <c r="C18" s="2">
        <v>100.66793893129771</v>
      </c>
      <c r="D18" s="2">
        <v>99.889854486277116</v>
      </c>
      <c r="E18" s="3">
        <v>100.77894241514537</v>
      </c>
      <c r="I18" s="8">
        <v>41760</v>
      </c>
      <c r="J18" s="2">
        <v>98.97571009077943</v>
      </c>
      <c r="K18" s="2">
        <v>98.210705251363152</v>
      </c>
      <c r="L18" s="3">
        <v>100.77894241514537</v>
      </c>
    </row>
    <row r="19" spans="2:12" x14ac:dyDescent="0.3">
      <c r="B19" s="8">
        <v>41791</v>
      </c>
      <c r="C19" s="2">
        <v>100.28625954198473</v>
      </c>
      <c r="D19" s="2">
        <v>100.0365565385557</v>
      </c>
      <c r="E19" s="3">
        <v>100.24961175401194</v>
      </c>
      <c r="I19" s="8">
        <v>41791</v>
      </c>
      <c r="J19" s="2">
        <v>98.883929462137331</v>
      </c>
      <c r="K19" s="2">
        <v>98.637718123811126</v>
      </c>
      <c r="L19" s="3">
        <v>100.24961175401195</v>
      </c>
    </row>
    <row r="20" spans="2:12" x14ac:dyDescent="0.3">
      <c r="B20" s="8">
        <v>41821</v>
      </c>
      <c r="C20" s="2">
        <v>97.137404580152676</v>
      </c>
      <c r="D20" s="2">
        <v>100.34526800128945</v>
      </c>
      <c r="E20" s="3">
        <v>96.803174195423381</v>
      </c>
      <c r="I20" s="8">
        <v>41821</v>
      </c>
      <c r="J20" s="2">
        <v>95.583408801971729</v>
      </c>
      <c r="K20" s="2">
        <v>98.739953102168712</v>
      </c>
      <c r="L20" s="3">
        <v>96.803174195423381</v>
      </c>
    </row>
    <row r="21" spans="2:12" x14ac:dyDescent="0.3">
      <c r="B21" s="8">
        <v>41852</v>
      </c>
      <c r="C21" s="2">
        <v>92.938931297709928</v>
      </c>
      <c r="D21" s="2">
        <v>102.64748453007221</v>
      </c>
      <c r="E21" s="3">
        <v>90.541849830213806</v>
      </c>
      <c r="I21" s="8">
        <v>41852</v>
      </c>
      <c r="J21" s="2">
        <v>88.687719642650265</v>
      </c>
      <c r="K21" s="2">
        <v>97.952184331289388</v>
      </c>
      <c r="L21" s="3">
        <v>90.541849830213806</v>
      </c>
    </row>
    <row r="22" spans="2:12" x14ac:dyDescent="0.3">
      <c r="B22" s="8">
        <v>41883</v>
      </c>
      <c r="C22" s="2">
        <v>92.270992366412216</v>
      </c>
      <c r="D22" s="2">
        <v>104.21446261072225</v>
      </c>
      <c r="E22" s="3">
        <v>88.539527101029051</v>
      </c>
      <c r="I22" s="8">
        <v>41883</v>
      </c>
      <c r="J22" s="2">
        <v>85.881570468100676</v>
      </c>
      <c r="K22" s="2">
        <v>96.997999966844787</v>
      </c>
      <c r="L22" s="3">
        <v>88.539527101029037</v>
      </c>
    </row>
    <row r="23" spans="2:12" x14ac:dyDescent="0.3">
      <c r="B23" s="8">
        <v>41913</v>
      </c>
      <c r="C23" s="2">
        <v>87.881679389312993</v>
      </c>
      <c r="D23" s="2">
        <v>103.95181277851388</v>
      </c>
      <c r="E23" s="3">
        <v>84.540785812517854</v>
      </c>
      <c r="I23" s="8">
        <v>41913</v>
      </c>
      <c r="J23" s="2">
        <v>81.806292687000308</v>
      </c>
      <c r="K23" s="2">
        <v>96.765474676824383</v>
      </c>
      <c r="L23" s="3">
        <v>84.540785812517854</v>
      </c>
    </row>
    <row r="24" spans="2:12" x14ac:dyDescent="0.3">
      <c r="B24" s="8">
        <v>41944</v>
      </c>
      <c r="C24" s="2">
        <v>86.832061068702288</v>
      </c>
      <c r="D24" s="2">
        <v>103.00359841091824</v>
      </c>
      <c r="E24" s="3">
        <v>84.300026803236619</v>
      </c>
      <c r="I24" s="8">
        <v>41944</v>
      </c>
      <c r="J24" s="2">
        <v>81.917380164634537</v>
      </c>
      <c r="K24" s="2">
        <v>97.173611054521501</v>
      </c>
      <c r="L24" s="3">
        <v>84.300026803236619</v>
      </c>
    </row>
    <row r="25" spans="2:12" ht="15" thickBot="1" x14ac:dyDescent="0.35">
      <c r="B25" s="9">
        <v>41974</v>
      </c>
      <c r="C25" s="4">
        <v>86.545801526717554</v>
      </c>
      <c r="D25" s="4">
        <v>103.71593084144408</v>
      </c>
      <c r="E25" s="5">
        <v>83.445041494179534</v>
      </c>
      <c r="I25" s="9">
        <v>41974</v>
      </c>
      <c r="J25" s="4">
        <v>81.261219461453194</v>
      </c>
      <c r="K25" s="4">
        <v>97.38292174870729</v>
      </c>
      <c r="L25" s="5">
        <v>83.445041494179534</v>
      </c>
    </row>
    <row r="26" spans="2:12" x14ac:dyDescent="0.3">
      <c r="B26" s="11">
        <v>42005</v>
      </c>
      <c r="C26" s="12">
        <v>85.988093442836856</v>
      </c>
      <c r="D26" s="12">
        <v>103.98751687819076</v>
      </c>
      <c r="E26" s="13">
        <v>82.690784455947608</v>
      </c>
      <c r="I26" s="11">
        <v>42005</v>
      </c>
      <c r="J26" s="12">
        <v>79.53986493986973</v>
      </c>
      <c r="K26" s="12">
        <v>96.189515510332981</v>
      </c>
      <c r="L26" s="13">
        <v>82.690784455947608</v>
      </c>
    </row>
    <row r="27" spans="2:12" x14ac:dyDescent="0.3">
      <c r="B27" s="8">
        <v>42036</v>
      </c>
      <c r="C27" s="2">
        <v>87.248298230343352</v>
      </c>
      <c r="D27" s="2">
        <v>102.76279705873249</v>
      </c>
      <c r="E27" s="3">
        <v>84.902611380340232</v>
      </c>
      <c r="I27" s="8">
        <v>42036</v>
      </c>
      <c r="J27" s="2">
        <v>80.364011981924861</v>
      </c>
      <c r="K27" s="2">
        <v>94.654346521706259</v>
      </c>
      <c r="L27" s="3">
        <v>84.902611380340232</v>
      </c>
    </row>
    <row r="28" spans="2:12" x14ac:dyDescent="0.3">
      <c r="B28" s="8">
        <v>42064</v>
      </c>
      <c r="C28" s="2">
        <v>87.100157914101828</v>
      </c>
      <c r="D28" s="2">
        <v>103.75750145119967</v>
      </c>
      <c r="E28" s="3">
        <v>83.945889883506595</v>
      </c>
      <c r="I28" s="8">
        <v>42064</v>
      </c>
      <c r="J28" s="2">
        <v>77.96852307148994</v>
      </c>
      <c r="K28" s="2">
        <v>92.879500330139393</v>
      </c>
      <c r="L28" s="3">
        <v>83.945889883506581</v>
      </c>
    </row>
    <row r="29" spans="2:12" x14ac:dyDescent="0.3">
      <c r="B29" s="8">
        <v>42095</v>
      </c>
      <c r="C29" s="2">
        <v>85.915272285976855</v>
      </c>
      <c r="D29" s="2">
        <v>105.98220391246532</v>
      </c>
      <c r="E29" s="3">
        <v>81.065753602309982</v>
      </c>
      <c r="I29" s="8">
        <v>42095</v>
      </c>
      <c r="J29" s="2">
        <v>73.799559340939098</v>
      </c>
      <c r="K29" s="2">
        <v>91.036665992131319</v>
      </c>
      <c r="L29" s="3">
        <v>81.065753602309982</v>
      </c>
    </row>
    <row r="30" spans="2:12" x14ac:dyDescent="0.3">
      <c r="B30" s="8">
        <v>42125</v>
      </c>
      <c r="C30" s="2">
        <v>81.787982870126001</v>
      </c>
      <c r="D30" s="2">
        <v>106.76908591798923</v>
      </c>
      <c r="E30" s="3">
        <v>76.602681541123673</v>
      </c>
      <c r="I30" s="8">
        <v>42125</v>
      </c>
      <c r="J30" s="2">
        <v>69.427001397536173</v>
      </c>
      <c r="K30" s="2">
        <v>90.632599278218123</v>
      </c>
      <c r="L30" s="3">
        <v>76.602681541123673</v>
      </c>
    </row>
    <row r="31" spans="2:12" x14ac:dyDescent="0.3">
      <c r="B31" s="8">
        <v>42156</v>
      </c>
      <c r="C31" s="2">
        <v>75.384971947076011</v>
      </c>
      <c r="D31" s="2">
        <v>107.54939457922782</v>
      </c>
      <c r="E31" s="3">
        <v>70.093348495367479</v>
      </c>
      <c r="I31" s="8">
        <v>42156</v>
      </c>
      <c r="J31" s="2">
        <v>63.555528904278361</v>
      </c>
      <c r="K31" s="2">
        <v>90.672696152444203</v>
      </c>
      <c r="L31" s="3">
        <v>70.093348495367465</v>
      </c>
    </row>
    <row r="32" spans="2:12" x14ac:dyDescent="0.3">
      <c r="B32" s="8">
        <v>42186</v>
      </c>
      <c r="C32" s="2">
        <v>72.858171658117044</v>
      </c>
      <c r="D32" s="2">
        <v>111.74165985318007</v>
      </c>
      <c r="E32" s="3">
        <v>65.202335238126111</v>
      </c>
      <c r="I32" s="8">
        <v>42186</v>
      </c>
      <c r="J32" s="2">
        <v>59.460779357543878</v>
      </c>
      <c r="K32" s="2">
        <v>91.194248090020949</v>
      </c>
      <c r="L32" s="3">
        <v>65.202335238126111</v>
      </c>
    </row>
    <row r="33" spans="2:12" x14ac:dyDescent="0.3">
      <c r="B33" s="8">
        <v>42217</v>
      </c>
      <c r="C33" s="2">
        <v>71.906744021010326</v>
      </c>
      <c r="D33" s="2">
        <v>113.40093945207991</v>
      </c>
      <c r="E33" s="3">
        <v>63.409301870374826</v>
      </c>
      <c r="I33" s="8">
        <v>42217</v>
      </c>
      <c r="J33" s="2">
        <v>57.09707257824909</v>
      </c>
      <c r="K33" s="2">
        <v>90.045262909486738</v>
      </c>
      <c r="L33" s="3">
        <v>63.409301870374819</v>
      </c>
    </row>
    <row r="34" spans="2:12" x14ac:dyDescent="0.3">
      <c r="B34" s="8">
        <v>42248</v>
      </c>
      <c r="C34" s="2">
        <v>72.208018410697889</v>
      </c>
      <c r="D34" s="2">
        <v>113.46854399535057</v>
      </c>
      <c r="E34" s="3">
        <v>63.637036193622649</v>
      </c>
      <c r="I34" s="8">
        <v>42248</v>
      </c>
      <c r="J34" s="2">
        <v>56.672277972473886</v>
      </c>
      <c r="K34" s="2">
        <v>89.055495608001394</v>
      </c>
      <c r="L34" s="3">
        <v>63.637036193622656</v>
      </c>
    </row>
    <row r="35" spans="2:12" x14ac:dyDescent="0.3">
      <c r="B35" s="8">
        <v>42278</v>
      </c>
      <c r="C35" s="2">
        <v>72.191926135407797</v>
      </c>
      <c r="D35" s="2">
        <v>113.94773750205114</v>
      </c>
      <c r="E35" s="3">
        <v>63.355295785586172</v>
      </c>
      <c r="I35" s="8">
        <v>42278</v>
      </c>
      <c r="J35" s="2">
        <v>55.69597627986488</v>
      </c>
      <c r="K35" s="2">
        <v>87.907533686398352</v>
      </c>
      <c r="L35" s="3">
        <v>63.35745520805407</v>
      </c>
    </row>
    <row r="36" spans="2:12" x14ac:dyDescent="0.3">
      <c r="B36" s="8">
        <v>42309</v>
      </c>
      <c r="C36" s="2">
        <v>71.372482530231082</v>
      </c>
      <c r="D36" s="2">
        <v>113.92246536645395</v>
      </c>
      <c r="E36" s="3">
        <v>62.650050892637815</v>
      </c>
      <c r="I36" s="8">
        <v>42309</v>
      </c>
      <c r="J36" s="2">
        <v>54.707624181231985</v>
      </c>
      <c r="K36" s="2">
        <v>87.322553456474267</v>
      </c>
      <c r="L36" s="3">
        <v>62.650050892637807</v>
      </c>
    </row>
    <row r="37" spans="2:12" ht="15" thickBot="1" x14ac:dyDescent="0.35">
      <c r="B37" s="9">
        <v>42339</v>
      </c>
      <c r="C37" s="4">
        <v>71.552219087608265</v>
      </c>
      <c r="D37" s="4">
        <v>113.56809870767243</v>
      </c>
      <c r="E37" s="5">
        <v>63.003801157035966</v>
      </c>
      <c r="I37" s="9">
        <v>42339</v>
      </c>
      <c r="J37" s="4">
        <v>54.384972432774113</v>
      </c>
      <c r="K37" s="4">
        <v>86.320144870657003</v>
      </c>
      <c r="L37" s="5">
        <v>63.003801157035966</v>
      </c>
    </row>
    <row r="38" spans="2:12" x14ac:dyDescent="0.3">
      <c r="B38" s="20">
        <v>42370</v>
      </c>
      <c r="C38" s="21">
        <v>69.94274809160305</v>
      </c>
      <c r="D38" s="21">
        <v>117.57020310738045</v>
      </c>
      <c r="E38" s="22">
        <v>59.490199253736264</v>
      </c>
      <c r="I38" s="20">
        <v>42370</v>
      </c>
      <c r="J38" s="21">
        <v>51.371085179227563</v>
      </c>
      <c r="K38" s="21">
        <v>86.352182079809083</v>
      </c>
      <c r="L38" s="22">
        <v>59.490199253736264</v>
      </c>
    </row>
    <row r="39" spans="2:12" x14ac:dyDescent="0.3">
      <c r="B39" s="8">
        <v>42401</v>
      </c>
      <c r="C39" s="2">
        <v>71.469465648854964</v>
      </c>
      <c r="D39" s="2">
        <v>119.02590012591942</v>
      </c>
      <c r="E39" s="3">
        <v>60.045305747107363</v>
      </c>
      <c r="I39" s="8">
        <v>42401</v>
      </c>
      <c r="J39" s="2">
        <v>50.948329395371388</v>
      </c>
      <c r="K39" s="2">
        <v>84.849812589763985</v>
      </c>
      <c r="L39" s="3">
        <v>60.045305747107363</v>
      </c>
    </row>
    <row r="40" spans="2:12" x14ac:dyDescent="0.3">
      <c r="B40" s="8">
        <v>42430</v>
      </c>
      <c r="C40" s="2">
        <v>75</v>
      </c>
      <c r="D40" s="2">
        <v>118.90932390700338</v>
      </c>
      <c r="E40" s="3">
        <v>63.073270905699545</v>
      </c>
      <c r="I40" s="8">
        <v>42430</v>
      </c>
      <c r="J40" s="2">
        <v>52.78192332804776</v>
      </c>
      <c r="K40" s="2">
        <v>83.683504232659317</v>
      </c>
      <c r="L40" s="3">
        <v>63.073270905699552</v>
      </c>
    </row>
    <row r="41" spans="2:12" x14ac:dyDescent="0.3">
      <c r="B41" s="8">
        <v>42461</v>
      </c>
      <c r="C41" s="2">
        <v>76.049618320610691</v>
      </c>
      <c r="D41" s="2">
        <v>118.64037376553736</v>
      </c>
      <c r="E41" s="3">
        <v>64.100959822415504</v>
      </c>
      <c r="I41" s="8">
        <v>42461</v>
      </c>
      <c r="J41" s="2">
        <v>54.621072844265356</v>
      </c>
      <c r="K41" s="2">
        <v>85.211006193334541</v>
      </c>
      <c r="L41" s="3">
        <v>64.100959822415504</v>
      </c>
    </row>
    <row r="42" spans="2:12" x14ac:dyDescent="0.3">
      <c r="B42" s="20">
        <v>42491</v>
      </c>
      <c r="C42" s="21">
        <v>83.188676631365055</v>
      </c>
      <c r="D42" s="21">
        <v>120.67216253493437</v>
      </c>
      <c r="E42" s="22">
        <v>68.937752406054784</v>
      </c>
      <c r="I42" s="8">
        <v>42491</v>
      </c>
      <c r="J42" s="2">
        <v>59.948287028046742</v>
      </c>
      <c r="K42" s="2">
        <v>86.96002543706588</v>
      </c>
      <c r="L42" s="3">
        <v>68.937752406054798</v>
      </c>
    </row>
    <row r="43" spans="2:12" x14ac:dyDescent="0.3">
      <c r="B43" s="8">
        <v>42522</v>
      </c>
      <c r="C43" s="2">
        <v>82.676135230965173</v>
      </c>
      <c r="D43" s="2">
        <v>119.88240172734666</v>
      </c>
      <c r="E43" s="3">
        <v>68.964363442600032</v>
      </c>
      <c r="I43" s="8">
        <v>42522</v>
      </c>
      <c r="J43" s="2">
        <v>60.802336764991125</v>
      </c>
      <c r="K43" s="2">
        <v>88.15913460358972</v>
      </c>
      <c r="L43" s="3">
        <v>68.968844849022972</v>
      </c>
    </row>
    <row r="44" spans="2:12" x14ac:dyDescent="0.3">
      <c r="B44" s="8">
        <v>42552</v>
      </c>
      <c r="C44" s="2">
        <v>83.917175807837296</v>
      </c>
      <c r="D44" s="2">
        <v>116.84238927119951</v>
      </c>
      <c r="E44" s="3">
        <v>71.820831747166309</v>
      </c>
      <c r="I44" s="8">
        <v>42552</v>
      </c>
      <c r="J44" s="2">
        <v>63.23751621035381</v>
      </c>
      <c r="K44" s="2">
        <v>88.040195777416798</v>
      </c>
      <c r="L44" s="3">
        <v>71.828004983349743</v>
      </c>
    </row>
    <row r="45" spans="2:12" x14ac:dyDescent="0.3">
      <c r="B45" s="8">
        <v>42583</v>
      </c>
      <c r="C45" s="2">
        <v>83.473523993523258</v>
      </c>
      <c r="D45" s="2">
        <v>115.11601909813217</v>
      </c>
      <c r="E45" s="3">
        <v>72.512517934072363</v>
      </c>
      <c r="I45" s="8">
        <v>42583</v>
      </c>
      <c r="J45" s="2">
        <v>65.39833220011073</v>
      </c>
      <c r="K45" s="2">
        <v>90.189023996615617</v>
      </c>
      <c r="L45" s="3">
        <v>72.512517934072363</v>
      </c>
    </row>
    <row r="46" spans="2:12" x14ac:dyDescent="0.3">
      <c r="B46" s="8">
        <v>42614</v>
      </c>
      <c r="C46" s="2">
        <v>83.492366412213741</v>
      </c>
      <c r="D46" s="2">
        <v>114.25774090659968</v>
      </c>
      <c r="E46" s="3">
        <v>73.073706647556435</v>
      </c>
      <c r="I46" s="8">
        <v>42614</v>
      </c>
      <c r="J46" s="2">
        <v>65.665382687298745</v>
      </c>
      <c r="K46" s="2">
        <v>89.861847304408755</v>
      </c>
      <c r="L46" s="3">
        <v>73.073706647556435</v>
      </c>
    </row>
    <row r="47" spans="2:12" x14ac:dyDescent="0.3">
      <c r="B47" s="8">
        <v>42644</v>
      </c>
      <c r="C47" s="2">
        <v>84.92366412213741</v>
      </c>
      <c r="D47" s="2">
        <v>111.83949080669046</v>
      </c>
      <c r="E47" s="3">
        <v>75.933521790549051</v>
      </c>
      <c r="I47" s="8">
        <v>42644</v>
      </c>
      <c r="J47" s="2">
        <v>68.283440638150694</v>
      </c>
      <c r="K47" s="2">
        <v>89.925291265299236</v>
      </c>
      <c r="L47" s="3">
        <v>75.933521790549051</v>
      </c>
    </row>
    <row r="48" spans="2:12" x14ac:dyDescent="0.3">
      <c r="B48" s="8">
        <v>42675</v>
      </c>
      <c r="C48" s="2">
        <v>84.828244274809165</v>
      </c>
      <c r="D48" s="2">
        <v>113.37406073911693</v>
      </c>
      <c r="E48" s="3">
        <v>74.821562994030842</v>
      </c>
      <c r="I48" s="8">
        <v>42675</v>
      </c>
      <c r="J48" s="2">
        <v>66.827485352927241</v>
      </c>
      <c r="K48" s="2">
        <v>89.31581041451733</v>
      </c>
      <c r="L48" s="3">
        <v>74.821562994030842</v>
      </c>
    </row>
    <row r="49" spans="2:12" ht="15" thickBot="1" x14ac:dyDescent="0.35">
      <c r="B49" s="9">
        <v>42705</v>
      </c>
      <c r="C49" s="4">
        <v>86.164122137404576</v>
      </c>
      <c r="D49" s="4">
        <v>113.06687580120261</v>
      </c>
      <c r="E49" s="5">
        <v>76.206334991426473</v>
      </c>
      <c r="I49" s="9">
        <v>42705</v>
      </c>
      <c r="J49" s="4">
        <v>67.625690172682127</v>
      </c>
      <c r="K49" s="4">
        <v>88.740247356457047</v>
      </c>
      <c r="L49" s="5">
        <v>76.206334991426459</v>
      </c>
    </row>
    <row r="50" spans="2:12" x14ac:dyDescent="0.3">
      <c r="B50" s="8">
        <v>42736</v>
      </c>
      <c r="C50" s="2">
        <v>86.164122137404576</v>
      </c>
      <c r="D50" s="2">
        <v>114.87276387576902</v>
      </c>
      <c r="E50" s="3">
        <v>75.008312876138447</v>
      </c>
      <c r="I50" s="8">
        <v>42736</v>
      </c>
      <c r="J50" s="2">
        <v>68.166960420123459</v>
      </c>
      <c r="K50" s="2">
        <v>90.879207658873568</v>
      </c>
      <c r="L50" s="3">
        <v>75.008312876138447</v>
      </c>
    </row>
    <row r="51" spans="2:12" x14ac:dyDescent="0.3">
      <c r="B51" s="8">
        <v>42767</v>
      </c>
      <c r="C51" s="2">
        <v>91.125954198473295</v>
      </c>
      <c r="D51" s="2">
        <v>113.76476549430451</v>
      </c>
      <c r="E51" s="3">
        <v>80.100331418549274</v>
      </c>
      <c r="I51" s="8">
        <v>42767</v>
      </c>
      <c r="J51" s="2">
        <v>72.469818469624158</v>
      </c>
      <c r="K51" s="2">
        <v>90.473806020784991</v>
      </c>
      <c r="L51" s="3">
        <v>80.10033141854926</v>
      </c>
    </row>
    <row r="52" spans="2:12" x14ac:dyDescent="0.3">
      <c r="B52" s="8">
        <v>42795</v>
      </c>
      <c r="C52" s="2">
        <v>94.179389312977094</v>
      </c>
      <c r="D52" s="2">
        <v>114.38526168246185</v>
      </c>
      <c r="E52" s="3">
        <v>82.335248377035597</v>
      </c>
      <c r="I52" s="8">
        <v>42795</v>
      </c>
      <c r="J52" s="2">
        <v>75.019372082602629</v>
      </c>
      <c r="K52" s="2">
        <v>91.114526963067419</v>
      </c>
      <c r="L52" s="3">
        <v>82.335248377035597</v>
      </c>
    </row>
    <row r="53" spans="2:12" x14ac:dyDescent="0.3">
      <c r="B53" s="8">
        <v>42826</v>
      </c>
      <c r="C53" s="2">
        <v>96.087786259541986</v>
      </c>
      <c r="D53" s="2">
        <v>113.32603046086619</v>
      </c>
      <c r="E53" s="3">
        <v>84.788804362756778</v>
      </c>
      <c r="I53" s="8">
        <v>42826</v>
      </c>
      <c r="J53" s="2">
        <v>76.574553462124882</v>
      </c>
      <c r="K53" s="2">
        <v>90.312104336925898</v>
      </c>
      <c r="L53" s="3">
        <v>84.788804362756778</v>
      </c>
    </row>
    <row r="54" spans="2:12" x14ac:dyDescent="0.3">
      <c r="B54" s="8">
        <v>42856</v>
      </c>
      <c r="C54" s="2">
        <v>97.614503816793899</v>
      </c>
      <c r="D54" s="2">
        <v>112.0340214745424</v>
      </c>
      <c r="E54" s="3">
        <v>87.129340295059322</v>
      </c>
      <c r="I54" s="8">
        <v>42856</v>
      </c>
      <c r="J54" s="2">
        <v>78.543396747116347</v>
      </c>
      <c r="K54" s="2">
        <v>90.145749389508637</v>
      </c>
      <c r="L54" s="3">
        <v>87.129340295059336</v>
      </c>
    </row>
    <row r="55" spans="2:12" x14ac:dyDescent="0.3">
      <c r="B55" s="8">
        <v>42887</v>
      </c>
      <c r="C55" s="2">
        <v>96.660305343511453</v>
      </c>
      <c r="D55" s="2">
        <v>112.15085387889567</v>
      </c>
      <c r="E55" s="3">
        <v>86.187756936642288</v>
      </c>
      <c r="I55" s="8">
        <v>42887</v>
      </c>
      <c r="J55" s="2">
        <v>77.093235075771034</v>
      </c>
      <c r="K55" s="2">
        <v>89.454315933075051</v>
      </c>
      <c r="L55" s="3">
        <v>86.181683098944148</v>
      </c>
    </row>
    <row r="56" spans="2:12" x14ac:dyDescent="0.3">
      <c r="B56" s="8">
        <v>42917</v>
      </c>
      <c r="C56" s="2">
        <v>94.550702495658982</v>
      </c>
      <c r="D56" s="2">
        <v>113.63156354079148</v>
      </c>
      <c r="E56" s="3">
        <v>83.208132977697829</v>
      </c>
      <c r="I56" s="8">
        <v>42917</v>
      </c>
      <c r="J56" s="2">
        <v>74.723478614197873</v>
      </c>
      <c r="K56" s="2">
        <v>89.803094890046268</v>
      </c>
      <c r="L56" s="3">
        <v>83.208132977697844</v>
      </c>
    </row>
    <row r="57" spans="2:12" x14ac:dyDescent="0.3">
      <c r="B57" s="8">
        <v>42948</v>
      </c>
      <c r="C57" s="2">
        <v>93.806070422063897</v>
      </c>
      <c r="D57" s="2">
        <v>113.57611364890477</v>
      </c>
      <c r="E57" s="3">
        <v>82.593132841333571</v>
      </c>
      <c r="I57" s="8">
        <v>42948</v>
      </c>
      <c r="J57" s="2">
        <v>74.049675803983277</v>
      </c>
      <c r="K57" s="2">
        <v>89.655971697110957</v>
      </c>
      <c r="L57" s="3">
        <v>82.593132841333571</v>
      </c>
    </row>
    <row r="58" spans="2:12" x14ac:dyDescent="0.3">
      <c r="B58" s="8">
        <v>42979</v>
      </c>
      <c r="C58" s="2">
        <v>92.080152671755727</v>
      </c>
      <c r="D58" s="2">
        <v>114.25170635344563</v>
      </c>
      <c r="E58" s="3">
        <v>80.594115931099836</v>
      </c>
      <c r="I58" s="8">
        <v>42979</v>
      </c>
      <c r="J58" s="2">
        <v>72.091392747576734</v>
      </c>
      <c r="K58" s="2">
        <v>89.449945464018597</v>
      </c>
      <c r="L58" s="3">
        <v>80.59411593109985</v>
      </c>
    </row>
    <row r="59" spans="2:12" x14ac:dyDescent="0.3">
      <c r="B59" s="8">
        <v>43009</v>
      </c>
      <c r="C59" s="2">
        <v>91.57068833346662</v>
      </c>
      <c r="D59" s="2">
        <v>116.0407421677747</v>
      </c>
      <c r="E59" s="3">
        <v>78.912532463013164</v>
      </c>
      <c r="I59" s="8">
        <v>43009</v>
      </c>
      <c r="J59" s="2">
        <v>70.622594651538961</v>
      </c>
      <c r="K59" s="2">
        <v>89.494776618200973</v>
      </c>
      <c r="L59" s="3">
        <v>78.912532463013164</v>
      </c>
    </row>
    <row r="60" spans="2:12" x14ac:dyDescent="0.3">
      <c r="B60" s="8">
        <v>43040</v>
      </c>
      <c r="C60" s="2">
        <v>90.933367469323116</v>
      </c>
      <c r="D60" s="2">
        <v>117.19306140013589</v>
      </c>
      <c r="E60" s="3">
        <v>77.592791230912979</v>
      </c>
      <c r="I60" s="8">
        <v>43040</v>
      </c>
      <c r="J60" s="2">
        <v>70.414175795153383</v>
      </c>
      <c r="K60" s="2">
        <v>90.748347466459435</v>
      </c>
      <c r="L60" s="3">
        <v>77.592791230912979</v>
      </c>
    </row>
    <row r="61" spans="2:12" ht="15" thickBot="1" x14ac:dyDescent="0.35">
      <c r="B61" s="9">
        <v>43070</v>
      </c>
      <c r="C61" s="4">
        <v>89.734196954309056</v>
      </c>
      <c r="D61" s="4">
        <v>116.59296269351904</v>
      </c>
      <c r="E61" s="5">
        <v>76.963647617556461</v>
      </c>
      <c r="I61" s="9">
        <v>43070</v>
      </c>
      <c r="J61" s="4">
        <v>70.330109004874842</v>
      </c>
      <c r="K61" s="4">
        <v>91.3809456567799</v>
      </c>
      <c r="L61" s="5">
        <v>76.963647617556461</v>
      </c>
    </row>
    <row r="62" spans="2:12" x14ac:dyDescent="0.3">
      <c r="B62" s="8">
        <v>43101</v>
      </c>
      <c r="C62" s="2">
        <v>90.553435114503813</v>
      </c>
      <c r="D62" s="2">
        <v>118.22252637319711</v>
      </c>
      <c r="E62" s="3">
        <v>76.59575369642387</v>
      </c>
      <c r="I62" s="8">
        <v>43101</v>
      </c>
      <c r="J62" s="2">
        <v>71.845385531101471</v>
      </c>
      <c r="K62" s="2">
        <v>93.798131180809591</v>
      </c>
      <c r="L62" s="3">
        <v>76.59575369642387</v>
      </c>
    </row>
    <row r="63" spans="2:12" x14ac:dyDescent="0.3">
      <c r="B63" s="8">
        <v>43132</v>
      </c>
      <c r="C63" s="2">
        <v>91.968109389312971</v>
      </c>
      <c r="D63" s="2">
        <v>119.5147775240989</v>
      </c>
      <c r="E63" s="3">
        <v>76.951245105040314</v>
      </c>
      <c r="I63" s="8">
        <v>43132</v>
      </c>
      <c r="J63" s="2">
        <v>72.990818935031527</v>
      </c>
      <c r="K63" s="2">
        <v>94.853330619143705</v>
      </c>
      <c r="L63" s="3">
        <v>76.951245105040314</v>
      </c>
    </row>
    <row r="64" spans="2:12" x14ac:dyDescent="0.3">
      <c r="B64" s="8">
        <v>43160</v>
      </c>
      <c r="C64" s="2">
        <v>96.475719275576253</v>
      </c>
      <c r="D64" s="2">
        <v>120.47811352134592</v>
      </c>
      <c r="E64" s="3">
        <v>80.077382070298611</v>
      </c>
      <c r="I64" s="8">
        <v>43160</v>
      </c>
      <c r="J64" s="2">
        <v>76.913493441908585</v>
      </c>
      <c r="K64" s="2">
        <v>96.048960959272506</v>
      </c>
      <c r="L64" s="3">
        <v>80.077382070298611</v>
      </c>
    </row>
    <row r="65" spans="2:12" x14ac:dyDescent="0.3">
      <c r="B65" s="8">
        <v>43191</v>
      </c>
      <c r="C65" s="2">
        <v>95.71054836968824</v>
      </c>
      <c r="D65" s="2">
        <v>123.62675946087349</v>
      </c>
      <c r="E65" s="3">
        <v>77.418957503273859</v>
      </c>
      <c r="I65" s="8">
        <v>43191</v>
      </c>
      <c r="J65" s="2">
        <v>76.505571294554272</v>
      </c>
      <c r="K65" s="2">
        <v>98.820203425393629</v>
      </c>
      <c r="L65" s="3">
        <v>77.418957503273859</v>
      </c>
    </row>
    <row r="66" spans="2:12" x14ac:dyDescent="0.3">
      <c r="B66" s="8">
        <v>43221</v>
      </c>
      <c r="C66" s="2">
        <v>97.805343511450388</v>
      </c>
      <c r="D66" s="2">
        <v>130.40676964945649</v>
      </c>
      <c r="E66" s="3">
        <v>75.000204187527018</v>
      </c>
      <c r="I66" s="8">
        <v>43221</v>
      </c>
      <c r="J66" s="2">
        <v>72.437142542427836</v>
      </c>
      <c r="K66" s="2">
        <v>96.58259377709075</v>
      </c>
      <c r="L66" s="3">
        <v>75.000204187527018</v>
      </c>
    </row>
    <row r="67" spans="2:12" x14ac:dyDescent="0.3">
      <c r="B67" s="8">
        <v>43252</v>
      </c>
      <c r="C67" s="2">
        <v>99.102484042939707</v>
      </c>
      <c r="D67" s="2">
        <v>131.3177570997558</v>
      </c>
      <c r="E67" s="3">
        <v>75.467694721328741</v>
      </c>
      <c r="I67" s="8">
        <v>43252</v>
      </c>
      <c r="J67" s="2">
        <v>71.516442208504131</v>
      </c>
      <c r="K67" s="2">
        <v>94.764312693775835</v>
      </c>
      <c r="L67" s="3">
        <v>75.467694721328741</v>
      </c>
    </row>
    <row r="68" spans="2:12" x14ac:dyDescent="0.3">
      <c r="B68" s="8">
        <v>43282</v>
      </c>
      <c r="C68" s="2">
        <v>97.900763358778633</v>
      </c>
      <c r="D68" s="2">
        <v>132.26314296045791</v>
      </c>
      <c r="E68" s="3">
        <v>74.019686185778568</v>
      </c>
      <c r="I68" s="8">
        <v>43282</v>
      </c>
      <c r="J68" s="2">
        <v>71.14826233307501</v>
      </c>
      <c r="K68" s="2">
        <v>96.120729496884508</v>
      </c>
      <c r="L68" s="3">
        <v>74.019686185778568</v>
      </c>
    </row>
    <row r="69" spans="2:12" x14ac:dyDescent="0.3">
      <c r="B69" s="8">
        <v>43313</v>
      </c>
      <c r="C69" s="2">
        <v>95.16275657559062</v>
      </c>
      <c r="D69" s="2">
        <v>132.49550569646783</v>
      </c>
      <c r="E69" s="3">
        <v>71.82338455584879</v>
      </c>
      <c r="I69" s="8">
        <v>43313</v>
      </c>
      <c r="J69" s="2">
        <v>68.761060942619352</v>
      </c>
      <c r="K69" s="2">
        <v>95.736313970489334</v>
      </c>
      <c r="L69" s="3">
        <v>71.82338455584879</v>
      </c>
    </row>
    <row r="70" spans="2:12" x14ac:dyDescent="0.3">
      <c r="B70" s="8">
        <v>43344</v>
      </c>
      <c r="C70" s="2">
        <v>93.801679328971872</v>
      </c>
      <c r="D70" s="2">
        <v>134.97154112805649</v>
      </c>
      <c r="E70" s="3">
        <v>69.497375924585441</v>
      </c>
      <c r="I70" s="8">
        <v>43344</v>
      </c>
      <c r="J70" s="2">
        <v>64.60174683902143</v>
      </c>
      <c r="K70" s="2">
        <v>92.955663403929861</v>
      </c>
      <c r="L70" s="3">
        <v>69.497375924585441</v>
      </c>
    </row>
    <row r="71" spans="2:12" x14ac:dyDescent="0.3">
      <c r="B71" s="8">
        <v>43374</v>
      </c>
      <c r="C71" s="2">
        <v>93.187426398665536</v>
      </c>
      <c r="D71" s="2">
        <v>133.90799455324961</v>
      </c>
      <c r="E71" s="3">
        <v>69.59063699636603</v>
      </c>
      <c r="I71" s="8">
        <v>43374</v>
      </c>
      <c r="J71" s="2">
        <v>64.139676352666612</v>
      </c>
      <c r="K71" s="2">
        <v>92.167106267493907</v>
      </c>
      <c r="L71" s="3">
        <v>69.59063699636603</v>
      </c>
    </row>
    <row r="72" spans="2:12" x14ac:dyDescent="0.3">
      <c r="B72" s="8">
        <v>43405</v>
      </c>
      <c r="C72" s="2">
        <v>89.770702003816794</v>
      </c>
      <c r="D72" s="2">
        <v>132.43063241572906</v>
      </c>
      <c r="E72" s="3">
        <v>67.786961646461592</v>
      </c>
      <c r="I72" s="8">
        <v>43405</v>
      </c>
      <c r="J72" s="2">
        <v>62.45074345687658</v>
      </c>
      <c r="K72" s="2">
        <v>92.127957855058156</v>
      </c>
      <c r="L72" s="3">
        <v>67.786961646461592</v>
      </c>
    </row>
    <row r="73" spans="2:12" ht="15" thickBot="1" x14ac:dyDescent="0.35">
      <c r="B73" s="9">
        <v>43435</v>
      </c>
      <c r="C73" s="4">
        <v>90.001447331589119</v>
      </c>
      <c r="D73" s="4">
        <v>131.78144246889551</v>
      </c>
      <c r="E73" s="5">
        <v>68.295994978831899</v>
      </c>
      <c r="I73" s="9">
        <v>43435</v>
      </c>
      <c r="J73" s="4">
        <v>63.239050113320907</v>
      </c>
      <c r="K73" s="4">
        <v>92.595546975956111</v>
      </c>
      <c r="L73" s="5">
        <v>68.295994978831899</v>
      </c>
    </row>
    <row r="74" spans="2:12" x14ac:dyDescent="0.3">
      <c r="B74" s="8">
        <v>43466</v>
      </c>
      <c r="C74" s="2">
        <v>89.748413250198666</v>
      </c>
      <c r="D74" s="2">
        <v>131.78550960205885</v>
      </c>
      <c r="E74" s="3">
        <v>68.101882764807826</v>
      </c>
      <c r="I74" s="8">
        <v>43466</v>
      </c>
      <c r="J74" s="2">
        <v>62.318404010008187</v>
      </c>
      <c r="K74" s="2">
        <v>91.50760813063998</v>
      </c>
      <c r="L74" s="3">
        <v>68.101882764807826</v>
      </c>
    </row>
    <row r="75" spans="2:12" x14ac:dyDescent="0.3">
      <c r="B75" s="8">
        <v>43497</v>
      </c>
      <c r="C75" s="2">
        <v>91.744054375741314</v>
      </c>
      <c r="D75" s="2">
        <v>132.19400419619981</v>
      </c>
      <c r="E75" s="3">
        <v>69.401070747184974</v>
      </c>
      <c r="I75" s="8">
        <v>43497</v>
      </c>
      <c r="J75" s="2">
        <v>63.680670677549976</v>
      </c>
      <c r="K75" s="2">
        <v>91.757475773719193</v>
      </c>
      <c r="L75" s="3">
        <v>69.401070747184974</v>
      </c>
    </row>
    <row r="76" spans="2:12" x14ac:dyDescent="0.3">
      <c r="B76" s="8">
        <v>43525</v>
      </c>
      <c r="C76" s="2">
        <v>95.714965910922913</v>
      </c>
      <c r="D76" s="2">
        <v>133.22886167443647</v>
      </c>
      <c r="E76" s="3">
        <v>71.842515734177724</v>
      </c>
      <c r="I76" s="8">
        <v>43525</v>
      </c>
      <c r="J76" s="2">
        <v>65.034918902342625</v>
      </c>
      <c r="K76" s="2">
        <v>90.524278329807274</v>
      </c>
      <c r="L76" s="3">
        <v>71.842515734177724</v>
      </c>
    </row>
    <row r="77" spans="2:12" x14ac:dyDescent="0.3">
      <c r="B77" s="8">
        <v>43556</v>
      </c>
      <c r="C77" s="2">
        <v>99.223837025651022</v>
      </c>
      <c r="D77" s="2">
        <v>131.92871697928109</v>
      </c>
      <c r="E77" s="3">
        <v>75.210188727321395</v>
      </c>
      <c r="I77" s="8">
        <v>43556</v>
      </c>
      <c r="J77" s="2">
        <v>65.793635782622758</v>
      </c>
      <c r="K77" s="2">
        <v>87.479684462913852</v>
      </c>
      <c r="L77" s="3">
        <v>75.210188727321395</v>
      </c>
    </row>
    <row r="78" spans="2:12" x14ac:dyDescent="0.3">
      <c r="B78" s="8">
        <v>43586</v>
      </c>
      <c r="C78" s="2">
        <v>100.45452858346398</v>
      </c>
      <c r="D78" s="2">
        <v>133.66812007060267</v>
      </c>
      <c r="E78" s="3">
        <v>75.152196746991379</v>
      </c>
      <c r="I78" s="8">
        <v>43586</v>
      </c>
      <c r="J78" s="2">
        <v>64.664228151372399</v>
      </c>
      <c r="K78" s="2">
        <v>86.044361908770341</v>
      </c>
      <c r="L78" s="3">
        <v>75.152196746991379</v>
      </c>
    </row>
    <row r="79" spans="2:12" x14ac:dyDescent="0.3">
      <c r="B79" s="8">
        <v>43617</v>
      </c>
      <c r="C79" s="2">
        <v>103.19807126439999</v>
      </c>
      <c r="D79" s="2">
        <v>135.98380916774317</v>
      </c>
      <c r="E79" s="3">
        <v>75.889969472100702</v>
      </c>
      <c r="F79" s="23"/>
      <c r="G79" s="23"/>
      <c r="H79" s="23"/>
      <c r="I79" s="8">
        <v>43617</v>
      </c>
      <c r="J79" s="2">
        <v>66.266335973608335</v>
      </c>
      <c r="K79" s="2">
        <v>87.318965120904025</v>
      </c>
      <c r="L79" s="3">
        <v>75.889969472100702</v>
      </c>
    </row>
    <row r="80" spans="2:12" x14ac:dyDescent="0.3">
      <c r="B80" s="8">
        <v>43647</v>
      </c>
      <c r="C80" s="2">
        <v>102.03207793648149</v>
      </c>
      <c r="D80" s="2">
        <v>137.29205901524725</v>
      </c>
      <c r="E80" s="3">
        <v>74.317537859309184</v>
      </c>
      <c r="F80" s="23"/>
      <c r="G80" s="23"/>
      <c r="H80" s="23"/>
      <c r="I80" s="8">
        <v>43647</v>
      </c>
      <c r="J80" s="2">
        <v>66.320997159700724</v>
      </c>
      <c r="K80" s="2">
        <v>89.240035488330165</v>
      </c>
      <c r="L80" s="3">
        <v>74.317537859309184</v>
      </c>
    </row>
    <row r="81" spans="2:12" x14ac:dyDescent="0.3">
      <c r="B81" s="8">
        <v>43678</v>
      </c>
      <c r="C81" s="2">
        <v>104.6101946072887</v>
      </c>
      <c r="D81" s="2">
        <v>139.61642202993698</v>
      </c>
      <c r="E81" s="3">
        <v>74.926855370106722</v>
      </c>
      <c r="F81" s="23"/>
      <c r="G81" s="23"/>
      <c r="H81" s="23"/>
      <c r="I81" s="8">
        <v>43678</v>
      </c>
      <c r="J81" s="2">
        <v>65.865139219359648</v>
      </c>
      <c r="K81" s="2">
        <v>87.905916902576436</v>
      </c>
      <c r="L81" s="3">
        <v>74.926855370106722</v>
      </c>
    </row>
    <row r="82" spans="2:12" x14ac:dyDescent="0.3">
      <c r="B82" s="8">
        <v>43709</v>
      </c>
      <c r="C82" s="2">
        <v>106.0114503816794</v>
      </c>
      <c r="D82" s="2">
        <v>140.73387193310768</v>
      </c>
      <c r="E82" s="3">
        <v>75.327601611122986</v>
      </c>
      <c r="I82" s="8">
        <v>43709</v>
      </c>
      <c r="J82" s="2">
        <v>65.399394385252862</v>
      </c>
      <c r="K82" s="2">
        <v>86.819961058730811</v>
      </c>
      <c r="L82" s="3">
        <v>75.327601611122986</v>
      </c>
    </row>
    <row r="83" spans="2:12" x14ac:dyDescent="0.3">
      <c r="B83" s="8">
        <v>43739</v>
      </c>
      <c r="C83" s="2">
        <v>107.05174369417779</v>
      </c>
      <c r="D83" s="2">
        <v>142.33028710369402</v>
      </c>
      <c r="E83" s="3">
        <v>75.213607639381621</v>
      </c>
      <c r="I83" s="8">
        <v>43739</v>
      </c>
      <c r="J83" s="2">
        <v>64.961159714691675</v>
      </c>
      <c r="K83" s="2">
        <v>86.368892217155405</v>
      </c>
      <c r="L83" s="3">
        <v>75.213607639381621</v>
      </c>
    </row>
    <row r="84" spans="2:12" x14ac:dyDescent="0.3">
      <c r="B84" s="8">
        <v>43770</v>
      </c>
      <c r="C84" s="2">
        <v>106.56281313303984</v>
      </c>
      <c r="D84" s="2">
        <v>142.91878678228957</v>
      </c>
      <c r="E84" s="3">
        <v>74.561795221064003</v>
      </c>
      <c r="I84" s="8">
        <v>43770</v>
      </c>
      <c r="J84" s="2">
        <v>64.083776807735504</v>
      </c>
      <c r="K84" s="2">
        <v>85.947202072773564</v>
      </c>
      <c r="L84" s="3">
        <v>74.561795221064003</v>
      </c>
    </row>
    <row r="85" spans="2:12" ht="15" thickBot="1" x14ac:dyDescent="0.35">
      <c r="B85" s="9">
        <v>43800</v>
      </c>
      <c r="C85" s="4">
        <v>107.60402763182721</v>
      </c>
      <c r="D85" s="4">
        <v>143.3983102460258</v>
      </c>
      <c r="E85" s="5">
        <v>75.038560389737498</v>
      </c>
      <c r="F85" s="23"/>
      <c r="G85" s="23"/>
      <c r="H85" s="23"/>
      <c r="I85" s="9">
        <v>43800</v>
      </c>
      <c r="J85" s="4">
        <v>64.802904495048793</v>
      </c>
      <c r="K85" s="4">
        <v>86.359471928130745</v>
      </c>
      <c r="L85" s="5">
        <v>75.038560389737498</v>
      </c>
    </row>
    <row r="86" spans="2:12" x14ac:dyDescent="0.3">
      <c r="B86" s="8">
        <v>43831</v>
      </c>
      <c r="C86" s="2">
        <v>111.07104592346342</v>
      </c>
      <c r="D86" s="2">
        <v>143.79632926255809</v>
      </c>
      <c r="E86" s="3">
        <v>77.241920216654847</v>
      </c>
      <c r="I86" s="8">
        <v>43831</v>
      </c>
      <c r="J86" s="2">
        <v>66.878408291061788</v>
      </c>
      <c r="K86" s="2">
        <v>86.583047266918555</v>
      </c>
      <c r="L86" s="3">
        <v>77.241920216654847</v>
      </c>
    </row>
    <row r="87" spans="2:12" x14ac:dyDescent="0.3">
      <c r="B87" s="8">
        <v>43862</v>
      </c>
      <c r="C87" s="2">
        <v>113.73678299894335</v>
      </c>
      <c r="D87" s="2">
        <v>144.38437481171158</v>
      </c>
      <c r="E87" s="3">
        <v>78.773609088424507</v>
      </c>
      <c r="I87" s="8">
        <v>43862</v>
      </c>
      <c r="J87" s="2">
        <v>67.669858142705365</v>
      </c>
      <c r="K87" s="2">
        <v>85.904224683605619</v>
      </c>
      <c r="L87" s="3">
        <v>78.773609088424507</v>
      </c>
    </row>
    <row r="88" spans="2:12" x14ac:dyDescent="0.3">
      <c r="B88" s="8">
        <v>43891</v>
      </c>
      <c r="C88" s="2">
        <v>115.23694527861893</v>
      </c>
      <c r="D88" s="2">
        <v>156.08384930639306</v>
      </c>
      <c r="E88" s="3">
        <v>73.830153337907802</v>
      </c>
      <c r="I88" s="8">
        <v>43891</v>
      </c>
      <c r="J88" s="2">
        <v>60.180150344497136</v>
      </c>
      <c r="K88" s="2">
        <v>81.511615002427305</v>
      </c>
      <c r="L88" s="3">
        <v>73.830153337907802</v>
      </c>
    </row>
    <row r="89" spans="2:12" x14ac:dyDescent="0.3">
      <c r="B89" s="8">
        <v>43922</v>
      </c>
      <c r="C89" s="2">
        <v>117.25172703786119</v>
      </c>
      <c r="D89" s="2">
        <v>157.61544454944942</v>
      </c>
      <c r="E89" s="3">
        <v>74.391013756951509</v>
      </c>
      <c r="I89" s="8">
        <v>43922</v>
      </c>
      <c r="J89" s="2">
        <v>61.164592692078728</v>
      </c>
      <c r="K89" s="2">
        <v>82.220404862224598</v>
      </c>
      <c r="L89" s="3">
        <v>74.391013756951509</v>
      </c>
    </row>
    <row r="90" spans="2:12" x14ac:dyDescent="0.3">
      <c r="B90" s="8">
        <v>43952</v>
      </c>
      <c r="C90" s="2">
        <v>119.45937111323767</v>
      </c>
      <c r="D90" s="2">
        <v>157.24730080953438</v>
      </c>
      <c r="E90" s="3">
        <v>75.969107576563559</v>
      </c>
      <c r="I90" s="8">
        <v>43952</v>
      </c>
      <c r="J90" s="2">
        <v>62.260254781214243</v>
      </c>
      <c r="K90" s="2">
        <v>81.954700755786561</v>
      </c>
      <c r="L90" s="3">
        <v>75.969107576563559</v>
      </c>
    </row>
    <row r="91" spans="2:12" x14ac:dyDescent="0.3">
      <c r="B91" s="8">
        <v>43983</v>
      </c>
      <c r="C91" s="2">
        <v>116.85695717368669</v>
      </c>
      <c r="D91" s="2">
        <v>155.08759920995777</v>
      </c>
      <c r="E91" s="3">
        <v>75.349001318593892</v>
      </c>
      <c r="I91" s="8">
        <v>43983</v>
      </c>
      <c r="J91" s="2">
        <v>62.125545509827091</v>
      </c>
      <c r="K91" s="2">
        <v>82.450390081674982</v>
      </c>
      <c r="L91" s="3">
        <v>75.349001318593892</v>
      </c>
    </row>
    <row r="92" spans="2:12" x14ac:dyDescent="0.3">
      <c r="B92" s="8">
        <v>44013</v>
      </c>
      <c r="C92" s="2">
        <v>117.42815831293197</v>
      </c>
      <c r="D92" s="2">
        <v>157.18615893908438</v>
      </c>
      <c r="E92" s="3">
        <v>74.706423966018434</v>
      </c>
      <c r="I92" s="8">
        <v>44013</v>
      </c>
      <c r="J92" s="2">
        <v>61.741843517147856</v>
      </c>
      <c r="K92" s="2">
        <v>82.645963010131823</v>
      </c>
      <c r="L92" s="3">
        <v>74.706423966018434</v>
      </c>
    </row>
    <row r="93" spans="2:12" x14ac:dyDescent="0.3">
      <c r="B93" s="8">
        <v>44044</v>
      </c>
      <c r="C93" s="2">
        <v>115.76509852740807</v>
      </c>
      <c r="D93" s="2">
        <v>157.01154950800159</v>
      </c>
      <c r="E93" s="3">
        <v>73.730307668550495</v>
      </c>
      <c r="I93" s="8">
        <v>44044</v>
      </c>
      <c r="J93" s="2">
        <v>61.41380938823638</v>
      </c>
      <c r="K93" s="2">
        <v>83.295202922952541</v>
      </c>
      <c r="L93" s="3">
        <v>73.730307668550495</v>
      </c>
    </row>
    <row r="94" spans="2:12" x14ac:dyDescent="0.3">
      <c r="B94" s="8">
        <v>44075</v>
      </c>
      <c r="C94" s="2">
        <v>121.37457507630832</v>
      </c>
      <c r="D94" s="2">
        <v>158.27352401940436</v>
      </c>
      <c r="E94" s="3">
        <v>76.686594190843806</v>
      </c>
      <c r="I94" s="8">
        <v>44075</v>
      </c>
      <c r="J94" s="2">
        <v>64.656362685091878</v>
      </c>
      <c r="K94" s="2">
        <v>84.312471256953657</v>
      </c>
      <c r="L94" s="3">
        <v>76.686594190843806</v>
      </c>
    </row>
    <row r="95" spans="2:12" x14ac:dyDescent="0.3">
      <c r="B95" s="8">
        <v>44105</v>
      </c>
      <c r="C95" s="2">
        <v>120.72209432569124</v>
      </c>
      <c r="D95" s="2">
        <v>160.10550908867245</v>
      </c>
      <c r="E95" s="3">
        <v>75.401586749167279</v>
      </c>
      <c r="I95" s="8">
        <v>44105</v>
      </c>
      <c r="J95" s="2">
        <v>64.009009254205225</v>
      </c>
      <c r="K95" s="2">
        <v>84.890798740269403</v>
      </c>
      <c r="L95" s="3">
        <v>75.401586749167279</v>
      </c>
    </row>
    <row r="96" spans="2:12" x14ac:dyDescent="0.3">
      <c r="B96" s="8">
        <v>44136</v>
      </c>
      <c r="C96" s="2">
        <v>121.21814367883491</v>
      </c>
      <c r="D96" s="2">
        <v>162.19053708549191</v>
      </c>
      <c r="E96" s="3">
        <v>74.738111024898984</v>
      </c>
      <c r="I96" s="8">
        <v>44136</v>
      </c>
      <c r="J96" s="2">
        <v>64.272023475531228</v>
      </c>
      <c r="K96" s="2">
        <v>85.996317801126949</v>
      </c>
      <c r="L96" s="3">
        <v>74.738111024898984</v>
      </c>
    </row>
    <row r="97" spans="2:12" ht="15" thickBot="1" x14ac:dyDescent="0.35">
      <c r="B97" s="9">
        <v>44166</v>
      </c>
      <c r="C97" s="4">
        <v>121.66030534351145</v>
      </c>
      <c r="D97" s="4">
        <v>162.3227457407184</v>
      </c>
      <c r="E97" s="5">
        <v>74.949634931534533</v>
      </c>
      <c r="I97" s="9">
        <v>44166</v>
      </c>
      <c r="J97" s="4">
        <v>64.947665364395789</v>
      </c>
      <c r="K97" s="4">
        <v>86.663254784441008</v>
      </c>
      <c r="L97" s="5">
        <v>74.942564211257974</v>
      </c>
    </row>
    <row r="98" spans="2:12" x14ac:dyDescent="0.3">
      <c r="B98" s="8">
        <v>44197</v>
      </c>
      <c r="C98" s="2">
        <v>126.52068250159957</v>
      </c>
      <c r="D98" s="2">
        <v>171.34827108550289</v>
      </c>
      <c r="E98" s="3">
        <v>73.838318706154709</v>
      </c>
      <c r="I98" s="8">
        <v>44197</v>
      </c>
      <c r="J98" s="2">
        <v>67.718033776867017</v>
      </c>
      <c r="K98" s="2">
        <v>91.711234713179422</v>
      </c>
      <c r="L98" s="3">
        <v>73.838318706154709</v>
      </c>
    </row>
    <row r="99" spans="2:12" x14ac:dyDescent="0.3">
      <c r="B99" s="8">
        <v>44228</v>
      </c>
      <c r="C99" s="2">
        <v>130.87829059652717</v>
      </c>
      <c r="D99" s="2">
        <v>174.12238383262667</v>
      </c>
      <c r="E99" s="3">
        <v>75.164541006015952</v>
      </c>
      <c r="I99" s="8">
        <v>44228</v>
      </c>
      <c r="J99" s="2">
        <v>69.329045346416862</v>
      </c>
      <c r="K99" s="2">
        <v>92.236371590252858</v>
      </c>
      <c r="L99" s="3">
        <v>75.164541006015952</v>
      </c>
    </row>
    <row r="100" spans="2:12" x14ac:dyDescent="0.3">
      <c r="B100" s="8">
        <v>44256</v>
      </c>
      <c r="C100" s="2">
        <v>133.20466518593039</v>
      </c>
      <c r="D100" s="2">
        <v>176.93959445142636</v>
      </c>
      <c r="E100" s="3">
        <v>75.28256498999599</v>
      </c>
      <c r="I100" s="8">
        <v>44256</v>
      </c>
      <c r="J100" s="2">
        <v>68.116021970078037</v>
      </c>
      <c r="K100" s="2">
        <v>90.480474435388473</v>
      </c>
      <c r="L100" s="3">
        <v>75.28256498999599</v>
      </c>
    </row>
    <row r="101" spans="2:12" x14ac:dyDescent="0.3">
      <c r="B101" s="8">
        <v>44287</v>
      </c>
      <c r="C101" s="2">
        <v>141.31679389312978</v>
      </c>
      <c r="D101" s="2">
        <v>175.46490431689807</v>
      </c>
      <c r="E101" s="3">
        <v>80.538495400712634</v>
      </c>
      <c r="I101" s="8">
        <v>44287</v>
      </c>
      <c r="J101" s="2">
        <v>72.549458602199877</v>
      </c>
      <c r="K101" s="2">
        <v>90.080474239351048</v>
      </c>
      <c r="L101" s="3">
        <v>80.538495400712634</v>
      </c>
    </row>
    <row r="102" spans="2:12" x14ac:dyDescent="0.3">
      <c r="B102" s="8">
        <v>44317</v>
      </c>
      <c r="C102" s="2">
        <v>146.58113613787586</v>
      </c>
      <c r="D102" s="2">
        <v>179.75499436558877</v>
      </c>
      <c r="E102" s="3">
        <v>81.544958823094859</v>
      </c>
      <c r="I102" s="8">
        <v>44317</v>
      </c>
      <c r="J102" s="2">
        <v>75.431715732200075</v>
      </c>
      <c r="K102" s="2">
        <v>92.503223768673465</v>
      </c>
      <c r="L102" s="3">
        <v>81.544958823094859</v>
      </c>
    </row>
    <row r="103" spans="2:12" x14ac:dyDescent="0.3">
      <c r="B103" s="8">
        <v>44348</v>
      </c>
      <c r="C103" s="2">
        <v>145.8601932</v>
      </c>
      <c r="D103" s="2">
        <v>181.72164050000001</v>
      </c>
      <c r="E103" s="3">
        <v>80.273089380000002</v>
      </c>
      <c r="I103" s="8">
        <v>44348</v>
      </c>
      <c r="J103" s="2">
        <v>75.723520030000003</v>
      </c>
      <c r="K103" s="2">
        <v>94.332385369999997</v>
      </c>
      <c r="L103" s="3">
        <v>80.273089380000002</v>
      </c>
    </row>
    <row r="104" spans="2:12" x14ac:dyDescent="0.3">
      <c r="B104" s="8">
        <v>44378</v>
      </c>
      <c r="C104" s="2">
        <v>146.42751531236254</v>
      </c>
      <c r="D104" s="84">
        <v>184.8853217241444</v>
      </c>
      <c r="E104" s="85">
        <v>79.199102420276333</v>
      </c>
      <c r="I104" s="8">
        <v>44378</v>
      </c>
      <c r="J104" s="2">
        <v>75.613962290861366</v>
      </c>
      <c r="K104" s="86">
        <v>95.473256615472565</v>
      </c>
      <c r="L104" s="83">
        <v>79.199102420276333</v>
      </c>
    </row>
    <row r="105" spans="2:12" x14ac:dyDescent="0.3">
      <c r="B105" s="8">
        <v>44409</v>
      </c>
      <c r="C105" s="2">
        <v>146.46348193171102</v>
      </c>
      <c r="D105" s="84">
        <v>184.43248830390237</v>
      </c>
      <c r="E105" s="85">
        <v>79.413059639673037</v>
      </c>
      <c r="I105" s="8">
        <v>44409</v>
      </c>
      <c r="J105" s="2">
        <v>76.705250197229958</v>
      </c>
      <c r="K105" s="86">
        <v>96.585751995715853</v>
      </c>
      <c r="L105" s="83">
        <v>79.416734468902092</v>
      </c>
    </row>
    <row r="106" spans="2:12" x14ac:dyDescent="0.3">
      <c r="B106" s="8">
        <v>44440</v>
      </c>
      <c r="C106" s="2">
        <v>144.83597911777233</v>
      </c>
      <c r="D106" s="84">
        <v>182.76715423890789</v>
      </c>
      <c r="E106" s="85">
        <v>79.246175124249604</v>
      </c>
      <c r="I106" s="8">
        <v>44440</v>
      </c>
      <c r="J106" s="2">
        <v>76.785627996973346</v>
      </c>
      <c r="K106" s="86">
        <v>96.895058817137368</v>
      </c>
      <c r="L106" s="83">
        <v>79.246175124249604</v>
      </c>
    </row>
    <row r="107" spans="2:12" x14ac:dyDescent="0.3">
      <c r="B107" s="8">
        <v>44470</v>
      </c>
      <c r="C107" s="2">
        <v>142.69072225618595</v>
      </c>
      <c r="D107" s="84">
        <v>185.71083459113282</v>
      </c>
      <c r="E107" s="85">
        <v>76.834893650840897</v>
      </c>
      <c r="I107" s="8">
        <v>44470</v>
      </c>
      <c r="J107" s="2">
        <v>74.05091017674178</v>
      </c>
      <c r="K107" s="86">
        <v>96.376667758856641</v>
      </c>
      <c r="L107" s="83">
        <v>76.834893650840897</v>
      </c>
    </row>
    <row r="108" spans="2:12" x14ac:dyDescent="0.3">
      <c r="B108" s="8">
        <v>44501</v>
      </c>
      <c r="C108" s="2">
        <v>146.29008289517074</v>
      </c>
      <c r="D108" s="2">
        <v>188.03972743065086</v>
      </c>
      <c r="E108" s="3">
        <v>77.797434028467521</v>
      </c>
      <c r="I108" s="8">
        <v>44501</v>
      </c>
      <c r="J108" s="2">
        <v>75.273380912302571</v>
      </c>
      <c r="K108" s="2">
        <v>96.75560878365043</v>
      </c>
      <c r="L108" s="3">
        <v>77.797434028467521</v>
      </c>
    </row>
    <row r="109" spans="2:12" ht="15" thickBot="1" x14ac:dyDescent="0.35">
      <c r="B109" s="9">
        <v>44531</v>
      </c>
      <c r="C109" s="4">
        <v>147.5915420637468</v>
      </c>
      <c r="D109" s="4">
        <v>187.44233548409156</v>
      </c>
      <c r="E109" s="5">
        <v>78.739705031189757</v>
      </c>
      <c r="I109" s="9">
        <v>44531</v>
      </c>
      <c r="J109" s="4">
        <v>75.369081886360036</v>
      </c>
      <c r="K109" s="4">
        <v>95.719284008627454</v>
      </c>
      <c r="L109" s="5">
        <v>78.739705031189757</v>
      </c>
    </row>
    <row r="110" spans="2:12" x14ac:dyDescent="0.3">
      <c r="B110" s="8">
        <v>44562</v>
      </c>
      <c r="C110" s="2">
        <v>151.7175572519084</v>
      </c>
      <c r="D110" s="2">
        <v>197.81659083293229</v>
      </c>
      <c r="E110" s="3">
        <v>76.6960731721652</v>
      </c>
      <c r="I110" s="8">
        <v>44562</v>
      </c>
      <c r="J110" s="2">
        <v>77.145387136851539</v>
      </c>
      <c r="K110" s="2">
        <v>100.58583698760918</v>
      </c>
      <c r="L110" s="3">
        <v>76.6960731721652</v>
      </c>
    </row>
    <row r="111" spans="2:12" x14ac:dyDescent="0.3">
      <c r="B111" s="8">
        <v>44593</v>
      </c>
      <c r="C111" s="2">
        <v>164.34422878955462</v>
      </c>
      <c r="D111" s="2">
        <v>197.96628622267264</v>
      </c>
      <c r="E111" s="3">
        <v>83.01627106582184</v>
      </c>
      <c r="I111" s="8">
        <v>44593</v>
      </c>
      <c r="J111" s="2">
        <v>86.151407365885476</v>
      </c>
      <c r="K111" s="2">
        <v>103.77653231085006</v>
      </c>
      <c r="L111" s="3">
        <v>83.01627106582184</v>
      </c>
    </row>
    <row r="112" spans="2:12" x14ac:dyDescent="0.3">
      <c r="B112" s="8">
        <v>44621</v>
      </c>
      <c r="C112" s="2">
        <v>169.91282966177084</v>
      </c>
      <c r="D112" s="2">
        <v>206.48840859842508</v>
      </c>
      <c r="E112" s="3">
        <v>82.286860950250357</v>
      </c>
      <c r="I112" s="8">
        <v>44621</v>
      </c>
      <c r="J112" s="2">
        <v>91.04412327235714</v>
      </c>
      <c r="K112" s="2">
        <v>110.64235799127314</v>
      </c>
      <c r="L112" s="3">
        <v>82.286860950250357</v>
      </c>
    </row>
    <row r="113" spans="2:18" x14ac:dyDescent="0.3">
      <c r="B113" s="8">
        <v>44652</v>
      </c>
      <c r="C113" s="2">
        <v>170.95018446086425</v>
      </c>
      <c r="D113" s="2">
        <v>210.3649114278513</v>
      </c>
      <c r="E113" s="3">
        <v>81.263640072168073</v>
      </c>
      <c r="I113" s="8">
        <v>44652</v>
      </c>
      <c r="J113" s="2">
        <v>94.035272431205186</v>
      </c>
      <c r="K113" s="2">
        <v>115.71629371720854</v>
      </c>
      <c r="L113" s="3">
        <v>81.263640072168073</v>
      </c>
    </row>
    <row r="114" spans="2:18" x14ac:dyDescent="0.3">
      <c r="B114" s="8">
        <v>44682</v>
      </c>
      <c r="C114" s="2">
        <v>169.62726190571038</v>
      </c>
      <c r="D114" s="2">
        <v>209.33999495840473</v>
      </c>
      <c r="E114" s="3">
        <v>81.029552876130936</v>
      </c>
      <c r="I114" s="8">
        <v>44682</v>
      </c>
      <c r="J114" s="2">
        <v>94.202685932473486</v>
      </c>
      <c r="K114" s="2">
        <v>116.25719578692504</v>
      </c>
      <c r="L114" s="3">
        <v>81.029552876130936</v>
      </c>
      <c r="O114" s="72"/>
      <c r="P114" s="74"/>
      <c r="Q114" s="74"/>
      <c r="R114" s="74"/>
    </row>
    <row r="115" spans="2:18" x14ac:dyDescent="0.3">
      <c r="B115" s="8">
        <v>44713</v>
      </c>
      <c r="C115" s="2">
        <v>168.5114503816794</v>
      </c>
      <c r="D115" s="2">
        <v>205.52702555993534</v>
      </c>
      <c r="E115" s="3">
        <v>81.989923185327498</v>
      </c>
      <c r="I115" s="8">
        <v>44713</v>
      </c>
      <c r="J115" s="2">
        <v>95.883777762426163</v>
      </c>
      <c r="K115" s="2">
        <v>116.96050844875265</v>
      </c>
      <c r="L115" s="3">
        <v>81.979617765118178</v>
      </c>
      <c r="O115" s="72"/>
      <c r="P115" s="74"/>
      <c r="Q115" s="74"/>
      <c r="R115" s="74"/>
    </row>
    <row r="116" spans="2:18" x14ac:dyDescent="0.3">
      <c r="B116" s="8">
        <v>44743</v>
      </c>
      <c r="C116" s="2">
        <v>166.31679389312978</v>
      </c>
      <c r="D116" s="2">
        <v>213.147491422607</v>
      </c>
      <c r="E116" s="3">
        <v>78.02897082348197</v>
      </c>
      <c r="I116" s="8">
        <v>44743</v>
      </c>
      <c r="J116" s="2">
        <v>91.617927227330071</v>
      </c>
      <c r="K116" s="2">
        <v>117.41527058531783</v>
      </c>
      <c r="L116" s="3">
        <v>78.02897082348197</v>
      </c>
      <c r="O116" s="72"/>
      <c r="P116" s="74"/>
      <c r="Q116" s="74"/>
      <c r="R116" s="74"/>
    </row>
    <row r="117" spans="2:18" x14ac:dyDescent="0.3">
      <c r="B117" s="8">
        <v>44774</v>
      </c>
      <c r="C117" s="2">
        <v>163.86499638313097</v>
      </c>
      <c r="D117" s="2">
        <v>214.88496374679161</v>
      </c>
      <c r="E117" s="3">
        <v>76.257078916056827</v>
      </c>
      <c r="I117" s="8">
        <v>44774</v>
      </c>
      <c r="J117" s="2">
        <v>91.672866859420893</v>
      </c>
      <c r="K117" s="2">
        <v>120.21555003481532</v>
      </c>
      <c r="L117" s="3">
        <v>76.257078916056827</v>
      </c>
      <c r="O117" s="72"/>
      <c r="P117" s="74"/>
      <c r="Q117" s="74"/>
      <c r="R117" s="74"/>
    </row>
    <row r="118" spans="2:18" x14ac:dyDescent="0.3">
      <c r="B118" s="8">
        <v>44805</v>
      </c>
      <c r="C118" s="2">
        <v>162.69675444624997</v>
      </c>
      <c r="D118" s="2">
        <v>212.90678372183481</v>
      </c>
      <c r="E118" s="3">
        <v>76.416895508043169</v>
      </c>
      <c r="I118" s="8">
        <v>44805</v>
      </c>
      <c r="J118" s="2">
        <v>89.952150388150173</v>
      </c>
      <c r="K118" s="2">
        <v>117.70088534446393</v>
      </c>
      <c r="L118" s="3">
        <v>76.424361741116741</v>
      </c>
      <c r="O118" s="72"/>
      <c r="P118" s="74"/>
      <c r="Q118" s="74"/>
      <c r="R118" s="74"/>
    </row>
    <row r="119" spans="2:18" x14ac:dyDescent="0.3">
      <c r="B119" s="8">
        <v>44835</v>
      </c>
      <c r="C119" s="2">
        <v>159.57467558635093</v>
      </c>
      <c r="D119" s="2">
        <v>210.68062632838712</v>
      </c>
      <c r="E119" s="3">
        <v>75.742453574075896</v>
      </c>
      <c r="I119" s="8">
        <v>44835</v>
      </c>
      <c r="J119" s="2">
        <v>87.968163222042222</v>
      </c>
      <c r="K119" s="2">
        <v>116.13550184947256</v>
      </c>
      <c r="L119" s="3">
        <v>75.746142928853004</v>
      </c>
      <c r="O119" s="72"/>
      <c r="P119" s="74"/>
      <c r="Q119" s="74"/>
      <c r="R119" s="74"/>
    </row>
    <row r="120" spans="2:18" x14ac:dyDescent="0.3">
      <c r="B120" s="8">
        <v>44866</v>
      </c>
      <c r="C120" s="2">
        <v>157.02406585303353</v>
      </c>
      <c r="D120" s="2">
        <v>201.96175871595764</v>
      </c>
      <c r="E120" s="3">
        <v>77.749405061318939</v>
      </c>
      <c r="I120" s="8">
        <v>44866</v>
      </c>
      <c r="J120" s="2">
        <v>89.421584788371788</v>
      </c>
      <c r="K120" s="2">
        <v>115.01256468502532</v>
      </c>
      <c r="L120" s="3">
        <v>77.749405061318939</v>
      </c>
      <c r="O120" s="72"/>
      <c r="P120" s="74"/>
      <c r="Q120" s="74"/>
      <c r="R120" s="74"/>
    </row>
    <row r="121" spans="2:18" ht="15" thickBot="1" x14ac:dyDescent="0.35">
      <c r="B121" s="9">
        <v>44896</v>
      </c>
      <c r="C121" s="4">
        <v>154.96183206106869</v>
      </c>
      <c r="D121" s="4">
        <v>199.86728165592726</v>
      </c>
      <c r="E121" s="5">
        <v>77.532365866583618</v>
      </c>
      <c r="I121" s="9">
        <v>44896</v>
      </c>
      <c r="J121" s="4">
        <v>89.730393161992566</v>
      </c>
      <c r="K121" s="4">
        <v>115.73281965418043</v>
      </c>
      <c r="L121" s="5">
        <v>77.532365866583618</v>
      </c>
      <c r="O121" s="72"/>
      <c r="P121" s="74"/>
      <c r="Q121" s="74"/>
      <c r="R121" s="74"/>
    </row>
    <row r="122" spans="2:18" x14ac:dyDescent="0.3">
      <c r="B122" s="8">
        <v>44927</v>
      </c>
      <c r="C122" s="2">
        <v>157.25190839694656</v>
      </c>
      <c r="D122" s="2">
        <v>201.27544417916519</v>
      </c>
      <c r="E122" s="3">
        <v>78.127716492315315</v>
      </c>
      <c r="I122" s="8">
        <v>44927</v>
      </c>
      <c r="J122" s="2">
        <v>90.372135950969508</v>
      </c>
      <c r="K122" s="2">
        <v>115.6723119635252</v>
      </c>
      <c r="L122" s="3">
        <v>78.127716492315315</v>
      </c>
      <c r="O122" s="72"/>
      <c r="P122" s="74"/>
      <c r="Q122" s="74"/>
      <c r="R122" s="74"/>
    </row>
    <row r="123" spans="2:18" x14ac:dyDescent="0.3">
      <c r="B123" s="8">
        <v>44958</v>
      </c>
      <c r="C123" s="2">
        <v>161.32595438322878</v>
      </c>
      <c r="D123" s="2">
        <v>202.2672508205045</v>
      </c>
      <c r="E123" s="3">
        <v>79.758811042719046</v>
      </c>
      <c r="I123" s="8">
        <v>44958</v>
      </c>
      <c r="J123" s="2">
        <v>93.563927884195536</v>
      </c>
      <c r="K123" s="2">
        <v>117.30857902844419</v>
      </c>
      <c r="L123" s="3">
        <v>79.758811042719046</v>
      </c>
      <c r="O123" s="72"/>
      <c r="P123" s="74"/>
      <c r="Q123" s="74"/>
      <c r="R123" s="74"/>
    </row>
    <row r="124" spans="2:18" x14ac:dyDescent="0.3">
      <c r="B124" s="8">
        <v>44986</v>
      </c>
      <c r="C124" s="2">
        <v>163.26335877862596</v>
      </c>
      <c r="D124" s="2">
        <v>202.04693191431335</v>
      </c>
      <c r="E124" s="3">
        <v>80.804671088925403</v>
      </c>
      <c r="I124" s="8">
        <v>44986</v>
      </c>
      <c r="J124" s="2">
        <v>94.489034158890277</v>
      </c>
      <c r="K124" s="2">
        <v>116.93511388086122</v>
      </c>
      <c r="L124" s="3">
        <v>80.804671088925403</v>
      </c>
      <c r="O124" s="72"/>
      <c r="P124" s="74"/>
      <c r="Q124" s="74"/>
      <c r="R124" s="74"/>
    </row>
    <row r="125" spans="2:18" ht="15" thickBot="1" x14ac:dyDescent="0.35">
      <c r="B125" s="9">
        <v>45017</v>
      </c>
      <c r="C125" s="4">
        <v>167.25532017695087</v>
      </c>
      <c r="D125" s="4">
        <v>201.21247213544092</v>
      </c>
      <c r="E125" s="5">
        <v>83.123734031937801</v>
      </c>
      <c r="I125" s="9">
        <v>45017</v>
      </c>
      <c r="J125" s="4">
        <v>97.623109133710244</v>
      </c>
      <c r="K125" s="4">
        <v>117.44312291866181</v>
      </c>
      <c r="L125" s="5">
        <v>83.123734031937801</v>
      </c>
      <c r="O125" s="72"/>
      <c r="P125" s="74"/>
      <c r="Q125" s="74"/>
      <c r="R125" s="74"/>
    </row>
    <row r="126" spans="2:18" x14ac:dyDescent="0.3">
      <c r="B126" s="72"/>
      <c r="C126" s="74"/>
      <c r="D126" s="74"/>
      <c r="E126" s="74"/>
      <c r="I126" s="72"/>
      <c r="J126" s="74"/>
      <c r="K126" s="74"/>
      <c r="L126" s="74"/>
      <c r="O126" s="72"/>
      <c r="P126" s="74"/>
      <c r="Q126" s="74"/>
      <c r="R126" s="74"/>
    </row>
    <row r="127" spans="2:18" x14ac:dyDescent="0.3">
      <c r="B127" s="10" t="s">
        <v>1</v>
      </c>
      <c r="I127" s="10" t="s">
        <v>1</v>
      </c>
    </row>
    <row r="128" spans="2:18" x14ac:dyDescent="0.3">
      <c r="B128" s="77"/>
      <c r="C128" s="78" t="s">
        <v>39</v>
      </c>
      <c r="I128" s="82"/>
      <c r="J128" s="78" t="s">
        <v>39</v>
      </c>
    </row>
    <row r="129" spans="9:9" ht="32.25" customHeight="1" x14ac:dyDescent="0.3">
      <c r="I129" s="1"/>
    </row>
    <row r="132" spans="9:9" ht="31.5" customHeight="1" x14ac:dyDescent="0.3"/>
    <row r="168" spans="8:12" x14ac:dyDescent="0.3">
      <c r="H168" s="23"/>
      <c r="I168" s="23"/>
      <c r="J168" s="23"/>
      <c r="K168" s="23"/>
      <c r="L168" s="23"/>
    </row>
    <row r="169" spans="8:12" x14ac:dyDescent="0.3">
      <c r="H169" s="23"/>
      <c r="I169" s="23"/>
      <c r="J169" s="23"/>
      <c r="K169" s="23"/>
      <c r="L169" s="23"/>
    </row>
    <row r="170" spans="8:12" x14ac:dyDescent="0.3">
      <c r="H170" s="23"/>
      <c r="I170" s="23"/>
      <c r="J170" s="23"/>
      <c r="K170" s="23"/>
      <c r="L170" s="23"/>
    </row>
    <row r="171" spans="8:12" x14ac:dyDescent="0.3">
      <c r="H171" s="23"/>
      <c r="I171" s="23"/>
      <c r="J171" s="23"/>
      <c r="K171" s="23"/>
      <c r="L171" s="23"/>
    </row>
    <row r="172" spans="8:12" x14ac:dyDescent="0.3">
      <c r="H172" s="23"/>
      <c r="I172" s="23"/>
      <c r="J172" s="23"/>
      <c r="K172" s="23"/>
      <c r="L172" s="23"/>
    </row>
    <row r="175" spans="8:12" x14ac:dyDescent="0.3">
      <c r="H175" s="24"/>
      <c r="I175" s="24"/>
      <c r="J175" s="24"/>
      <c r="K175" s="24"/>
      <c r="L175" s="24"/>
    </row>
    <row r="176" spans="8:12" x14ac:dyDescent="0.3">
      <c r="H176" s="24"/>
      <c r="I176" s="24"/>
      <c r="J176" s="24"/>
      <c r="K176" s="24"/>
      <c r="L176" s="24"/>
    </row>
    <row r="177" spans="6:12" x14ac:dyDescent="0.3">
      <c r="H177" s="24"/>
      <c r="I177" s="24"/>
      <c r="J177" s="24"/>
      <c r="K177" s="24"/>
      <c r="L177" s="24"/>
    </row>
    <row r="178" spans="6:12" ht="13.5" customHeight="1" x14ac:dyDescent="0.3">
      <c r="H178" s="24"/>
      <c r="I178" s="24"/>
      <c r="J178" s="24"/>
      <c r="K178" s="24"/>
      <c r="L178" s="24"/>
    </row>
    <row r="179" spans="6:12" ht="13.5" customHeight="1" x14ac:dyDescent="0.3">
      <c r="H179" s="24"/>
      <c r="I179" s="24"/>
      <c r="J179" s="24"/>
      <c r="K179" s="24"/>
      <c r="L179" s="24"/>
    </row>
    <row r="180" spans="6:12" ht="13.5" customHeight="1" x14ac:dyDescent="0.3">
      <c r="H180" s="24"/>
      <c r="I180" s="24"/>
      <c r="J180" s="24"/>
      <c r="K180" s="24"/>
      <c r="L180" s="24"/>
    </row>
    <row r="182" spans="6:12" x14ac:dyDescent="0.3">
      <c r="H182" s="23"/>
      <c r="I182" s="23"/>
      <c r="J182" s="23"/>
      <c r="K182" s="23"/>
      <c r="L182" s="23"/>
    </row>
    <row r="183" spans="6:12" x14ac:dyDescent="0.3">
      <c r="H183" s="23"/>
      <c r="I183" s="23"/>
      <c r="J183" s="23"/>
      <c r="K183" s="23"/>
      <c r="L183" s="23"/>
    </row>
    <row r="184" spans="6:12" x14ac:dyDescent="0.3">
      <c r="H184" s="23"/>
      <c r="I184" s="23"/>
      <c r="J184" s="23"/>
      <c r="K184" s="23"/>
      <c r="L184" s="23"/>
    </row>
    <row r="192" spans="6:12" x14ac:dyDescent="0.3">
      <c r="F192" s="72"/>
    </row>
    <row r="193" spans="6:6" x14ac:dyDescent="0.3">
      <c r="F193" s="72"/>
    </row>
    <row r="194" spans="6:6" x14ac:dyDescent="0.3">
      <c r="F194" s="72"/>
    </row>
    <row r="195" spans="6:6" x14ac:dyDescent="0.3">
      <c r="F195" s="72"/>
    </row>
    <row r="196" spans="6:6" x14ac:dyDescent="0.3">
      <c r="F196" s="72"/>
    </row>
    <row r="197" spans="6:6" x14ac:dyDescent="0.3">
      <c r="F197" s="72"/>
    </row>
  </sheetData>
  <mergeCells count="3">
    <mergeCell ref="C12:D12"/>
    <mergeCell ref="J12:K12"/>
    <mergeCell ref="H1:I7"/>
  </mergeCells>
  <hyperlinks>
    <hyperlink ref="F6" location="'Indice Poder de Compra'!A1" display="Volver a Indice Poder de Compra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 Poder de Compra</vt:lpstr>
      <vt:lpstr>Listado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2023-05-26T14:45:05Z</dcterms:modified>
</cp:coreProperties>
</file>