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78105D32-4993-4904-BB53-7F1E5F37A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81029"/>
</workbook>
</file>

<file path=xl/calcChain.xml><?xml version="1.0" encoding="utf-8"?>
<calcChain xmlns="http://schemas.openxmlformats.org/spreadsheetml/2006/main">
  <c r="O86" i="1" l="1"/>
  <c r="P86" i="1" s="1"/>
  <c r="O73" i="1"/>
  <c r="P73" i="1" s="1"/>
  <c r="O61" i="1"/>
  <c r="P61" i="1" s="1"/>
  <c r="O46" i="1"/>
  <c r="P46" i="1" s="1"/>
  <c r="O20" i="1"/>
  <c r="P20" i="1" s="1"/>
  <c r="O33" i="1"/>
  <c r="P33" i="1" s="1"/>
  <c r="O19" i="1"/>
  <c r="P19" i="1" s="1"/>
  <c r="O32" i="1"/>
  <c r="P32" i="1" s="1"/>
  <c r="O45" i="1"/>
  <c r="P45" i="1" s="1"/>
  <c r="O85" i="1"/>
  <c r="P85" i="1" s="1"/>
  <c r="O72" i="1"/>
  <c r="P72" i="1" s="1"/>
  <c r="O60" i="1"/>
  <c r="P60" i="1" s="1"/>
  <c r="O71" i="1" l="1"/>
  <c r="O59" i="1"/>
  <c r="O84" i="1"/>
  <c r="O44" i="1"/>
  <c r="P44" i="1" s="1"/>
  <c r="O31" i="1"/>
  <c r="O18" i="1"/>
  <c r="P84" i="1"/>
  <c r="O17" i="1"/>
  <c r="P18" i="1" s="1"/>
  <c r="O30" i="1"/>
  <c r="P31" i="1" s="1"/>
  <c r="O43" i="1"/>
  <c r="P43" i="1" s="1"/>
  <c r="O83" i="1"/>
  <c r="O70" i="1"/>
  <c r="P70" i="1" s="1"/>
  <c r="O58" i="1"/>
  <c r="P59" i="1" s="1"/>
  <c r="O16" i="1"/>
  <c r="O82" i="1"/>
  <c r="P83" i="1"/>
  <c r="O69" i="1"/>
  <c r="O57" i="1"/>
  <c r="P57" i="1" s="1"/>
  <c r="O42" i="1"/>
  <c r="P42" i="1" s="1"/>
  <c r="O29" i="1"/>
  <c r="P30" i="1" s="1"/>
  <c r="O56" i="1"/>
  <c r="P56" i="1" s="1"/>
  <c r="O55" i="1"/>
  <c r="O15" i="1"/>
  <c r="P16" i="1" s="1"/>
  <c r="O81" i="1"/>
  <c r="P82" i="1"/>
  <c r="O80" i="1"/>
  <c r="O68" i="1"/>
  <c r="P69" i="1" s="1"/>
  <c r="O67" i="1"/>
  <c r="P68" i="1" s="1"/>
  <c r="O14" i="1"/>
  <c r="P15" i="1" s="1"/>
  <c r="O28" i="1"/>
  <c r="P29" i="1" s="1"/>
  <c r="O27" i="1"/>
  <c r="O41" i="1"/>
  <c r="P81" i="1"/>
  <c r="O40" i="1"/>
  <c r="P17" i="1"/>
  <c r="P41" i="1" l="1"/>
  <c r="P58" i="1"/>
  <c r="P28" i="1"/>
  <c r="P71" i="1"/>
</calcChain>
</file>

<file path=xl/sharedStrings.xml><?xml version="1.0" encoding="utf-8"?>
<sst xmlns="http://schemas.openxmlformats.org/spreadsheetml/2006/main" count="151" uniqueCount="41">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</sst>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Fill="1" applyBorder="1" applyAlignment="1">
      <alignment horizontal="center" wrapText="1"/>
    </xf>
    <xf numFmtId="1" fontId="2" fillId="0" borderId="27" xfId="1" applyNumberFormat="1" applyFont="1" applyFill="1" applyBorder="1" applyAlignment="1">
      <alignment horizontal="center" wrapText="1"/>
    </xf>
    <xf numFmtId="1" fontId="2" fillId="0" borderId="28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0" xfId="0" applyAlignment="1">
      <alignment vertical="top"/>
    </xf>
    <xf numFmtId="1" fontId="2" fillId="0" borderId="0" xfId="1" applyNumberFormat="1" applyFont="1" applyFill="1" applyBorder="1" applyAlignment="1">
      <alignment horizontal="center" wrapText="1"/>
    </xf>
    <xf numFmtId="166" fontId="2" fillId="0" borderId="0" xfId="3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3" fontId="0" fillId="0" borderId="19" xfId="0" applyNumberFormat="1" applyFont="1" applyFill="1" applyBorder="1"/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122842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1571625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9"/>
  <sheetViews>
    <sheetView showGridLines="0" tabSelected="1" topLeftCell="A70" zoomScaleNormal="100" workbookViewId="0">
      <selection activeCell="J76" sqref="J76"/>
    </sheetView>
  </sheetViews>
  <sheetFormatPr baseColWidth="10" defaultRowHeight="15" x14ac:dyDescent="0.25"/>
  <cols>
    <col min="1" max="1" width="6.85546875" style="26" customWidth="1"/>
    <col min="2" max="2" width="17.42578125" style="25" customWidth="1"/>
    <col min="3" max="3" width="16" style="26" customWidth="1"/>
    <col min="4" max="4" width="13.28515625" style="26" customWidth="1"/>
    <col min="5" max="5" width="13.7109375" style="26" customWidth="1"/>
    <col min="6" max="8" width="11.42578125" style="26"/>
    <col min="9" max="9" width="10" style="26" customWidth="1"/>
    <col min="10" max="10" width="13.85546875" style="26" customWidth="1"/>
    <col min="11" max="11" width="14.28515625" style="26" customWidth="1"/>
    <col min="12" max="12" width="10.5703125" style="26" customWidth="1"/>
    <col min="13" max="13" width="10.85546875" style="26" customWidth="1"/>
    <col min="14" max="14" width="10.5703125" style="26" customWidth="1"/>
    <col min="15" max="16384" width="11.42578125" style="26"/>
  </cols>
  <sheetData>
    <row r="1" spans="2:18" x14ac:dyDescent="0.25">
      <c r="O1" s="83" t="s">
        <v>34</v>
      </c>
      <c r="P1" s="84"/>
      <c r="Q1" s="84"/>
      <c r="R1" s="85"/>
    </row>
    <row r="2" spans="2:18" ht="15" customHeight="1" x14ac:dyDescent="0.25">
      <c r="O2" s="86"/>
      <c r="P2" s="87"/>
      <c r="Q2" s="87"/>
      <c r="R2" s="88"/>
    </row>
    <row r="3" spans="2:18" x14ac:dyDescent="0.25">
      <c r="O3" s="86"/>
      <c r="P3" s="87"/>
      <c r="Q3" s="87"/>
      <c r="R3" s="88"/>
    </row>
    <row r="4" spans="2:18" x14ac:dyDescent="0.25">
      <c r="O4" s="86"/>
      <c r="P4" s="87"/>
      <c r="Q4" s="87"/>
      <c r="R4" s="88"/>
    </row>
    <row r="5" spans="2:18" ht="15.75" thickBot="1" x14ac:dyDescent="0.3">
      <c r="L5" s="28" t="s">
        <v>17</v>
      </c>
      <c r="O5" s="89"/>
      <c r="P5" s="90"/>
      <c r="Q5" s="90"/>
      <c r="R5" s="91"/>
    </row>
    <row r="7" spans="2:18" ht="15.75" x14ac:dyDescent="0.25">
      <c r="B7" s="77"/>
      <c r="C7" s="77"/>
      <c r="D7" s="77"/>
      <c r="E7" s="77"/>
    </row>
    <row r="8" spans="2:18" ht="15.75" x14ac:dyDescent="0.25">
      <c r="B8" s="72"/>
      <c r="C8" s="72"/>
      <c r="D8" s="72"/>
      <c r="E8" s="72"/>
      <c r="K8" s="28"/>
    </row>
    <row r="9" spans="2:18" ht="15.75" x14ac:dyDescent="0.25">
      <c r="B9" s="27"/>
      <c r="D9" s="72"/>
      <c r="E9" s="72"/>
      <c r="K9" s="28"/>
    </row>
    <row r="10" spans="2:18" ht="15.75" thickBot="1" x14ac:dyDescent="0.3"/>
    <row r="11" spans="2:18" ht="33" customHeight="1" thickBot="1" x14ac:dyDescent="0.3">
      <c r="G11" s="98" t="s">
        <v>39</v>
      </c>
      <c r="H11" s="99"/>
      <c r="I11" s="100"/>
    </row>
    <row r="12" spans="2:18" ht="15.75" thickBot="1" x14ac:dyDescent="0.3"/>
    <row r="13" spans="2:18" ht="15.75" thickBot="1" x14ac:dyDescent="0.3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25">
      <c r="B14" s="34">
        <v>2014</v>
      </c>
      <c r="C14" s="35">
        <v>97.290179851099694</v>
      </c>
      <c r="D14" s="36">
        <v>97.550988042409443</v>
      </c>
      <c r="E14" s="61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25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 t="shared" ref="P15:P20" si="1">+O15/O14-1</f>
        <v>-0.23464839206719168</v>
      </c>
    </row>
    <row r="16" spans="2:18" x14ac:dyDescent="0.25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 t="shared" si="1"/>
        <v>-3.6695411740344741E-2</v>
      </c>
    </row>
    <row r="17" spans="1:16" x14ac:dyDescent="0.25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 t="shared" si="1"/>
        <v>0.17664329870742113</v>
      </c>
    </row>
    <row r="18" spans="1:16" x14ac:dyDescent="0.25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 t="shared" si="1"/>
        <v>-9.5230185055758421E-2</v>
      </c>
    </row>
    <row r="19" spans="1:16" x14ac:dyDescent="0.25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 t="shared" si="1"/>
        <v>2.7857612399564413E-3</v>
      </c>
    </row>
    <row r="20" spans="1:16" x14ac:dyDescent="0.25">
      <c r="B20" s="40" t="s">
        <v>37</v>
      </c>
      <c r="C20" s="41">
        <v>77.241920216654847</v>
      </c>
      <c r="D20" s="42">
        <v>78.773609088424507</v>
      </c>
      <c r="E20" s="42">
        <v>73.830153337907802</v>
      </c>
      <c r="F20" s="42">
        <v>74.391013756951509</v>
      </c>
      <c r="G20" s="42">
        <v>75.969107576563559</v>
      </c>
      <c r="H20" s="42">
        <v>75.349001318593892</v>
      </c>
      <c r="I20" s="42">
        <v>74.706423966018434</v>
      </c>
      <c r="J20" s="42">
        <v>73.730307668550495</v>
      </c>
      <c r="K20" s="42">
        <v>76.686594190843806</v>
      </c>
      <c r="L20" s="42">
        <v>75.401586749167279</v>
      </c>
      <c r="M20" s="42">
        <v>74.738111024898984</v>
      </c>
      <c r="N20" s="43">
        <v>74.949634931534533</v>
      </c>
      <c r="O20" s="44">
        <f t="shared" si="0"/>
        <v>75.480621985509146</v>
      </c>
      <c r="P20" s="39">
        <f t="shared" si="1"/>
        <v>2.348481628576371E-2</v>
      </c>
    </row>
    <row r="21" spans="1:16" ht="15.75" thickBot="1" x14ac:dyDescent="0.3">
      <c r="B21" s="74" t="s">
        <v>38</v>
      </c>
      <c r="C21" s="78">
        <v>73.838318706154709</v>
      </c>
      <c r="D21" s="79">
        <v>75.164541006015952</v>
      </c>
      <c r="E21" s="79">
        <v>75.28256498999599</v>
      </c>
      <c r="F21" s="79">
        <v>80.538495400712634</v>
      </c>
      <c r="G21" s="79">
        <v>81.544958823094859</v>
      </c>
      <c r="H21" s="79">
        <v>80.273089380000002</v>
      </c>
      <c r="I21" s="79"/>
      <c r="J21" s="79"/>
      <c r="K21" s="79"/>
      <c r="L21" s="79"/>
      <c r="M21" s="45"/>
      <c r="N21" s="46"/>
      <c r="O21" s="47"/>
      <c r="P21" s="48"/>
    </row>
    <row r="22" spans="1:16" x14ac:dyDescent="0.25">
      <c r="A22" s="49"/>
      <c r="B22" s="50" t="s">
        <v>1</v>
      </c>
    </row>
    <row r="23" spans="1:16" s="51" customFormat="1" ht="15.75" thickBot="1" x14ac:dyDescent="0.3">
      <c r="B23" s="52"/>
      <c r="C23" s="52"/>
      <c r="D23" s="52"/>
      <c r="E23" s="52"/>
      <c r="F23" s="52"/>
      <c r="G23" s="26"/>
      <c r="H23" s="26"/>
      <c r="N23" s="69"/>
      <c r="O23" s="69"/>
    </row>
    <row r="24" spans="1:16" ht="33.75" customHeight="1" thickBot="1" x14ac:dyDescent="0.3">
      <c r="G24" s="101" t="s">
        <v>25</v>
      </c>
      <c r="H24" s="102"/>
      <c r="I24" s="103"/>
      <c r="K24"/>
      <c r="L24"/>
      <c r="M24"/>
      <c r="N24"/>
      <c r="O24"/>
      <c r="P24"/>
    </row>
    <row r="25" spans="1:16" ht="15.75" thickBot="1" x14ac:dyDescent="0.3"/>
    <row r="26" spans="1:16" ht="15.75" thickBot="1" x14ac:dyDescent="0.3">
      <c r="B26" s="53" t="s">
        <v>2</v>
      </c>
      <c r="C26" s="31" t="s">
        <v>3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10</v>
      </c>
      <c r="K26" s="31" t="s">
        <v>11</v>
      </c>
      <c r="L26" s="31" t="s">
        <v>12</v>
      </c>
      <c r="M26" s="31" t="s">
        <v>13</v>
      </c>
      <c r="N26" s="31" t="s">
        <v>14</v>
      </c>
      <c r="O26" s="54" t="s">
        <v>15</v>
      </c>
      <c r="P26" s="32" t="s">
        <v>16</v>
      </c>
    </row>
    <row r="27" spans="1:16" x14ac:dyDescent="0.25">
      <c r="B27" s="55">
        <v>2014</v>
      </c>
      <c r="C27" s="35">
        <v>93.129770992366403</v>
      </c>
      <c r="D27" s="36">
        <v>96.183206106870216</v>
      </c>
      <c r="E27" s="61">
        <v>100</v>
      </c>
      <c r="F27" s="36">
        <v>100.76335877862596</v>
      </c>
      <c r="G27" s="36">
        <v>100.66793893129771</v>
      </c>
      <c r="H27" s="36">
        <v>100.28625954198473</v>
      </c>
      <c r="I27" s="36">
        <v>97.137404580152676</v>
      </c>
      <c r="J27" s="36">
        <v>92.938931297709928</v>
      </c>
      <c r="K27" s="36">
        <v>92.270992366412216</v>
      </c>
      <c r="L27" s="36">
        <v>87.881679389312993</v>
      </c>
      <c r="M27" s="36">
        <v>86.832061068702288</v>
      </c>
      <c r="N27" s="36">
        <v>86.545801526717554</v>
      </c>
      <c r="O27" s="56">
        <f t="shared" ref="O27:O32" si="2">AVERAGE(C27:N27)</f>
        <v>94.553117048346053</v>
      </c>
      <c r="P27" s="39"/>
    </row>
    <row r="28" spans="1:16" x14ac:dyDescent="0.25">
      <c r="B28" s="40">
        <v>2015</v>
      </c>
      <c r="C28" s="41">
        <v>85.988093442836856</v>
      </c>
      <c r="D28" s="42">
        <v>87.248298230343352</v>
      </c>
      <c r="E28" s="42">
        <v>87.100157914101828</v>
      </c>
      <c r="F28" s="42">
        <v>85.915272285976855</v>
      </c>
      <c r="G28" s="42">
        <v>81.787982870126001</v>
      </c>
      <c r="H28" s="42">
        <v>75.384971947076011</v>
      </c>
      <c r="I28" s="42">
        <v>72.858171658117044</v>
      </c>
      <c r="J28" s="42">
        <v>71.906744021010326</v>
      </c>
      <c r="K28" s="42">
        <v>72.208018410697889</v>
      </c>
      <c r="L28" s="42">
        <v>72.191926135407797</v>
      </c>
      <c r="M28" s="42">
        <v>71.372482530231082</v>
      </c>
      <c r="N28" s="43">
        <v>71.552219087608265</v>
      </c>
      <c r="O28" s="44">
        <f t="shared" si="2"/>
        <v>77.959528211127775</v>
      </c>
      <c r="P28" s="39">
        <f t="shared" ref="P28:P33" si="3">+O28/O27-1</f>
        <v>-0.17549488959453119</v>
      </c>
    </row>
    <row r="29" spans="1:16" x14ac:dyDescent="0.25">
      <c r="B29" s="40">
        <v>2016</v>
      </c>
      <c r="C29" s="41">
        <v>69.94274809160305</v>
      </c>
      <c r="D29" s="42">
        <v>71.469465648854964</v>
      </c>
      <c r="E29" s="42">
        <v>75</v>
      </c>
      <c r="F29" s="42">
        <v>76.049618320610691</v>
      </c>
      <c r="G29" s="42">
        <v>83.188676631365055</v>
      </c>
      <c r="H29" s="42">
        <v>82.676135230965173</v>
      </c>
      <c r="I29" s="42">
        <v>83.917175807837296</v>
      </c>
      <c r="J29" s="42">
        <v>83.473523993523258</v>
      </c>
      <c r="K29" s="42">
        <v>83.492366412213741</v>
      </c>
      <c r="L29" s="42">
        <v>84.92366412213741</v>
      </c>
      <c r="M29" s="42">
        <v>84.828244274809165</v>
      </c>
      <c r="N29" s="43">
        <v>86.164122137404576</v>
      </c>
      <c r="O29" s="44">
        <f t="shared" si="2"/>
        <v>80.427145055943711</v>
      </c>
      <c r="P29" s="39">
        <f t="shared" si="3"/>
        <v>3.1652536918042928E-2</v>
      </c>
    </row>
    <row r="30" spans="1:16" x14ac:dyDescent="0.25">
      <c r="B30" s="40" t="s">
        <v>24</v>
      </c>
      <c r="C30" s="41">
        <v>86.164122137404576</v>
      </c>
      <c r="D30" s="42">
        <v>91.125954198473295</v>
      </c>
      <c r="E30" s="42">
        <v>94.179389312977094</v>
      </c>
      <c r="F30" s="42">
        <v>96.087786259541986</v>
      </c>
      <c r="G30" s="42">
        <v>97.614503816793899</v>
      </c>
      <c r="H30" s="42">
        <v>96.660305343511453</v>
      </c>
      <c r="I30" s="42">
        <v>94.550702495658982</v>
      </c>
      <c r="J30" s="42">
        <v>93.806070422063897</v>
      </c>
      <c r="K30" s="42">
        <v>92.080152671755727</v>
      </c>
      <c r="L30" s="42">
        <v>91.57068833346662</v>
      </c>
      <c r="M30" s="42">
        <v>90.933367469323116</v>
      </c>
      <c r="N30" s="43">
        <v>89.734196954309056</v>
      </c>
      <c r="O30" s="44">
        <f t="shared" si="2"/>
        <v>92.87560328460664</v>
      </c>
      <c r="P30" s="39">
        <f t="shared" si="3"/>
        <v>0.1547793126313759</v>
      </c>
    </row>
    <row r="31" spans="1:16" x14ac:dyDescent="0.25">
      <c r="B31" s="40" t="s">
        <v>35</v>
      </c>
      <c r="C31" s="41">
        <v>90.553435114503813</v>
      </c>
      <c r="D31" s="42">
        <v>91.968109389312971</v>
      </c>
      <c r="E31" s="42">
        <v>96.475719275576253</v>
      </c>
      <c r="F31" s="42">
        <v>95.71054836968824</v>
      </c>
      <c r="G31" s="42">
        <v>97.805343511450388</v>
      </c>
      <c r="H31" s="42">
        <v>99.102484042939707</v>
      </c>
      <c r="I31" s="42">
        <v>97.900763358778633</v>
      </c>
      <c r="J31" s="42">
        <v>95.16275657559062</v>
      </c>
      <c r="K31" s="42">
        <v>93.801679328971872</v>
      </c>
      <c r="L31" s="42">
        <v>93.187426398665536</v>
      </c>
      <c r="M31" s="42">
        <v>89.770702003816794</v>
      </c>
      <c r="N31" s="43">
        <v>90.001447331589119</v>
      </c>
      <c r="O31" s="44">
        <f t="shared" si="2"/>
        <v>94.286701225073656</v>
      </c>
      <c r="P31" s="39">
        <f t="shared" si="3"/>
        <v>1.5193418837268435E-2</v>
      </c>
    </row>
    <row r="32" spans="1:16" x14ac:dyDescent="0.25">
      <c r="B32" s="40" t="s">
        <v>36</v>
      </c>
      <c r="C32" s="41">
        <v>89.748413250198666</v>
      </c>
      <c r="D32" s="42">
        <v>91.744054375741314</v>
      </c>
      <c r="E32" s="42">
        <v>95.714965910922913</v>
      </c>
      <c r="F32" s="42">
        <v>99.223837025651022</v>
      </c>
      <c r="G32" s="42">
        <v>100.45452858346398</v>
      </c>
      <c r="H32" s="42">
        <v>103.19807126439999</v>
      </c>
      <c r="I32" s="42">
        <v>102.03207793648149</v>
      </c>
      <c r="J32" s="42">
        <v>104.6101946072887</v>
      </c>
      <c r="K32" s="42">
        <v>106.0114503816794</v>
      </c>
      <c r="L32" s="42">
        <v>107.05174369417779</v>
      </c>
      <c r="M32" s="42">
        <v>106.56281313303984</v>
      </c>
      <c r="N32" s="43">
        <v>107.60402763182721</v>
      </c>
      <c r="O32" s="44">
        <f t="shared" si="2"/>
        <v>101.16301481623935</v>
      </c>
      <c r="P32" s="39">
        <f t="shared" si="3"/>
        <v>7.2929835298311207E-2</v>
      </c>
    </row>
    <row r="33" spans="2:17" x14ac:dyDescent="0.25">
      <c r="B33" s="40" t="s">
        <v>37</v>
      </c>
      <c r="C33" s="41">
        <v>111.07104592346342</v>
      </c>
      <c r="D33" s="42">
        <v>113.73678299894335</v>
      </c>
      <c r="E33" s="42">
        <v>115.23694527861893</v>
      </c>
      <c r="F33" s="42">
        <v>117.25172703786119</v>
      </c>
      <c r="G33" s="42">
        <v>119.45937111323767</v>
      </c>
      <c r="H33" s="42">
        <v>116.85695717368669</v>
      </c>
      <c r="I33" s="42">
        <v>117.42815831293197</v>
      </c>
      <c r="J33" s="42">
        <v>115.76509852740807</v>
      </c>
      <c r="K33" s="42">
        <v>121.37457507630832</v>
      </c>
      <c r="L33" s="42">
        <v>120.72209432569124</v>
      </c>
      <c r="M33" s="42">
        <v>121.21814367883491</v>
      </c>
      <c r="N33" s="43">
        <v>121.66030534351145</v>
      </c>
      <c r="O33" s="44">
        <f t="shared" ref="O33" si="4">AVERAGE(C33:N33)</f>
        <v>117.64843373254143</v>
      </c>
      <c r="P33" s="39">
        <f t="shared" si="3"/>
        <v>0.16295895240219482</v>
      </c>
    </row>
    <row r="34" spans="2:17" ht="15.75" thickBot="1" x14ac:dyDescent="0.3">
      <c r="B34" s="74" t="s">
        <v>38</v>
      </c>
      <c r="C34" s="78">
        <v>126.52068250159957</v>
      </c>
      <c r="D34" s="79">
        <v>130.87829059652717</v>
      </c>
      <c r="E34" s="79">
        <v>133.20466518593039</v>
      </c>
      <c r="F34" s="79">
        <v>141.31679389312978</v>
      </c>
      <c r="G34" s="79">
        <v>146.58113613787586</v>
      </c>
      <c r="H34" s="79">
        <v>145.8601932</v>
      </c>
      <c r="I34" s="79"/>
      <c r="J34" s="79"/>
      <c r="K34" s="79"/>
      <c r="L34" s="79"/>
      <c r="M34" s="45"/>
      <c r="N34" s="46"/>
      <c r="O34" s="47"/>
      <c r="P34" s="48"/>
    </row>
    <row r="35" spans="2:17" x14ac:dyDescent="0.25">
      <c r="B35" s="50" t="s">
        <v>1</v>
      </c>
      <c r="F35" s="75"/>
      <c r="G35" s="75"/>
      <c r="H35" s="75"/>
    </row>
    <row r="36" spans="2:17" ht="15.75" thickBot="1" x14ac:dyDescent="0.3">
      <c r="K36" s="69"/>
    </row>
    <row r="37" spans="2:17" ht="30" customHeight="1" thickBot="1" x14ac:dyDescent="0.3">
      <c r="B37" s="26"/>
      <c r="G37" s="101" t="s">
        <v>26</v>
      </c>
      <c r="H37" s="102"/>
      <c r="I37" s="103"/>
      <c r="Q37"/>
    </row>
    <row r="38" spans="2:17" ht="15.75" thickBot="1" x14ac:dyDescent="0.3"/>
    <row r="39" spans="2:17" ht="15.75" thickBot="1" x14ac:dyDescent="0.3">
      <c r="B39" s="53" t="s">
        <v>2</v>
      </c>
      <c r="C39" s="31" t="s">
        <v>3</v>
      </c>
      <c r="D39" s="31" t="s">
        <v>4</v>
      </c>
      <c r="E39" s="31" t="s">
        <v>5</v>
      </c>
      <c r="F39" s="31" t="s">
        <v>6</v>
      </c>
      <c r="G39" s="31" t="s">
        <v>7</v>
      </c>
      <c r="H39" s="31" t="s">
        <v>8</v>
      </c>
      <c r="I39" s="31" t="s">
        <v>9</v>
      </c>
      <c r="J39" s="31" t="s">
        <v>10</v>
      </c>
      <c r="K39" s="31" t="s">
        <v>11</v>
      </c>
      <c r="L39" s="31" t="s">
        <v>12</v>
      </c>
      <c r="M39" s="31" t="s">
        <v>13</v>
      </c>
      <c r="N39" s="31" t="s">
        <v>14</v>
      </c>
      <c r="O39" s="54" t="s">
        <v>15</v>
      </c>
      <c r="P39" s="32" t="s">
        <v>16</v>
      </c>
    </row>
    <row r="40" spans="2:17" x14ac:dyDescent="0.25">
      <c r="B40" s="55">
        <v>2014</v>
      </c>
      <c r="C40" s="35">
        <v>95.723711411469594</v>
      </c>
      <c r="D40" s="36">
        <v>98.597879977448713</v>
      </c>
      <c r="E40" s="61">
        <v>99.999999999999986</v>
      </c>
      <c r="F40" s="36">
        <v>100.40525159526092</v>
      </c>
      <c r="G40" s="36">
        <v>99.889854486277116</v>
      </c>
      <c r="H40" s="36">
        <v>100.0365565385557</v>
      </c>
      <c r="I40" s="36">
        <v>100.34526800128945</v>
      </c>
      <c r="J40" s="36">
        <v>102.64748453007221</v>
      </c>
      <c r="K40" s="36">
        <v>104.21446261072225</v>
      </c>
      <c r="L40" s="36">
        <v>103.95181277851388</v>
      </c>
      <c r="M40" s="36">
        <v>103.00359841091824</v>
      </c>
      <c r="N40" s="36">
        <v>103.71593084144408</v>
      </c>
      <c r="O40" s="56">
        <f t="shared" ref="O40:O46" si="5">AVERAGE(C40:N40)</f>
        <v>101.04431759849768</v>
      </c>
      <c r="P40" s="39"/>
    </row>
    <row r="41" spans="2:17" x14ac:dyDescent="0.25">
      <c r="B41" s="40">
        <v>2015</v>
      </c>
      <c r="C41" s="41">
        <v>103.98751687819076</v>
      </c>
      <c r="D41" s="42">
        <v>102.76279705873249</v>
      </c>
      <c r="E41" s="42">
        <v>103.75750145119967</v>
      </c>
      <c r="F41" s="42">
        <v>105.98220391246532</v>
      </c>
      <c r="G41" s="42">
        <v>106.76908591798923</v>
      </c>
      <c r="H41" s="42">
        <v>107.54939457922782</v>
      </c>
      <c r="I41" s="42">
        <v>111.74165985318007</v>
      </c>
      <c r="J41" s="42">
        <v>113.40093945207991</v>
      </c>
      <c r="K41" s="42">
        <v>113.46854399535057</v>
      </c>
      <c r="L41" s="42">
        <v>113.94773750205114</v>
      </c>
      <c r="M41" s="42">
        <v>113.92246536645395</v>
      </c>
      <c r="N41" s="43">
        <v>113.56809870767243</v>
      </c>
      <c r="O41" s="44">
        <f t="shared" si="5"/>
        <v>109.2381620562161</v>
      </c>
      <c r="P41" s="39">
        <f t="shared" ref="P41:P46" si="6">+O41/O40-1</f>
        <v>8.1091590823314519E-2</v>
      </c>
    </row>
    <row r="42" spans="2:17" x14ac:dyDescent="0.25">
      <c r="B42" s="40">
        <v>2016</v>
      </c>
      <c r="C42" s="41">
        <v>117.57020310738045</v>
      </c>
      <c r="D42" s="42">
        <v>119.02590012591942</v>
      </c>
      <c r="E42" s="42">
        <v>118.90932390700338</v>
      </c>
      <c r="F42" s="42">
        <v>118.64037376553736</v>
      </c>
      <c r="G42" s="42">
        <v>120.67216253493437</v>
      </c>
      <c r="H42" s="42">
        <v>119.88240172734666</v>
      </c>
      <c r="I42" s="42">
        <v>116.84238927119951</v>
      </c>
      <c r="J42" s="42">
        <v>115.11601909813217</v>
      </c>
      <c r="K42" s="42">
        <v>114.25774090659968</v>
      </c>
      <c r="L42" s="42">
        <v>111.83949080669046</v>
      </c>
      <c r="M42" s="42">
        <v>113.37406073911693</v>
      </c>
      <c r="N42" s="43">
        <v>113.06687580120261</v>
      </c>
      <c r="O42" s="44">
        <f t="shared" si="5"/>
        <v>116.59974514925524</v>
      </c>
      <c r="P42" s="39">
        <f t="shared" si="6"/>
        <v>6.7390213772094754E-2</v>
      </c>
    </row>
    <row r="43" spans="2:17" x14ac:dyDescent="0.25">
      <c r="B43" s="40" t="s">
        <v>24</v>
      </c>
      <c r="C43" s="41">
        <v>114.87276387576902</v>
      </c>
      <c r="D43" s="42">
        <v>113.76476549430451</v>
      </c>
      <c r="E43" s="42">
        <v>114.38526168246185</v>
      </c>
      <c r="F43" s="42">
        <v>113.32603046086619</v>
      </c>
      <c r="G43" s="42">
        <v>112.0340214745424</v>
      </c>
      <c r="H43" s="42">
        <v>112.15085387889567</v>
      </c>
      <c r="I43" s="42">
        <v>113.63156354079148</v>
      </c>
      <c r="J43" s="42">
        <v>113.57611364890477</v>
      </c>
      <c r="K43" s="42">
        <v>114.25170635344563</v>
      </c>
      <c r="L43" s="42">
        <v>116.0407421677747</v>
      </c>
      <c r="M43" s="42">
        <v>117.19306140013589</v>
      </c>
      <c r="N43" s="43">
        <v>116.59296269351904</v>
      </c>
      <c r="O43" s="44">
        <f t="shared" si="5"/>
        <v>114.31832055595093</v>
      </c>
      <c r="P43" s="39">
        <f t="shared" si="6"/>
        <v>-1.956629142185462E-2</v>
      </c>
    </row>
    <row r="44" spans="2:17" x14ac:dyDescent="0.25">
      <c r="B44" s="40" t="s">
        <v>35</v>
      </c>
      <c r="C44" s="41">
        <v>118.22252637319711</v>
      </c>
      <c r="D44" s="42">
        <v>119.5147775240989</v>
      </c>
      <c r="E44" s="42">
        <v>120.47811352134592</v>
      </c>
      <c r="F44" s="42">
        <v>123.62675946087349</v>
      </c>
      <c r="G44" s="42">
        <v>130.40676964945649</v>
      </c>
      <c r="H44" s="42">
        <v>131.3177570997558</v>
      </c>
      <c r="I44" s="42">
        <v>132.26314296045791</v>
      </c>
      <c r="J44" s="42">
        <v>132.49550569646783</v>
      </c>
      <c r="K44" s="42">
        <v>134.97154112805649</v>
      </c>
      <c r="L44" s="42">
        <v>133.90799455324961</v>
      </c>
      <c r="M44" s="42">
        <v>132.43063241572906</v>
      </c>
      <c r="N44" s="43">
        <v>131.78144246889551</v>
      </c>
      <c r="O44" s="44">
        <f t="shared" si="5"/>
        <v>128.45141357096534</v>
      </c>
      <c r="P44" s="39">
        <f t="shared" si="6"/>
        <v>0.12362929184300975</v>
      </c>
    </row>
    <row r="45" spans="2:17" x14ac:dyDescent="0.25">
      <c r="B45" s="40" t="s">
        <v>36</v>
      </c>
      <c r="C45" s="41">
        <v>131.78550960205885</v>
      </c>
      <c r="D45" s="42">
        <v>132.19400419619981</v>
      </c>
      <c r="E45" s="42">
        <v>133.22886167443647</v>
      </c>
      <c r="F45" s="42">
        <v>131.92871697928109</v>
      </c>
      <c r="G45" s="42">
        <v>133.66812007060267</v>
      </c>
      <c r="H45" s="42">
        <v>135.98380916774317</v>
      </c>
      <c r="I45" s="42">
        <v>137.29205901524725</v>
      </c>
      <c r="J45" s="42">
        <v>139.61642202993698</v>
      </c>
      <c r="K45" s="42">
        <v>140.73387193310768</v>
      </c>
      <c r="L45" s="42">
        <v>142.33028710369402</v>
      </c>
      <c r="M45" s="42">
        <v>142.91878678228957</v>
      </c>
      <c r="N45" s="43">
        <v>143.3983102460258</v>
      </c>
      <c r="O45" s="44">
        <f t="shared" si="5"/>
        <v>137.08989656671861</v>
      </c>
      <c r="P45" s="39">
        <f t="shared" si="6"/>
        <v>6.7250976502339244E-2</v>
      </c>
    </row>
    <row r="46" spans="2:17" x14ac:dyDescent="0.25">
      <c r="B46" s="40" t="s">
        <v>37</v>
      </c>
      <c r="C46" s="41">
        <v>143.79632926255809</v>
      </c>
      <c r="D46" s="42">
        <v>144.38437481171158</v>
      </c>
      <c r="E46" s="42">
        <v>156.08384930639306</v>
      </c>
      <c r="F46" s="42">
        <v>157.61544454944942</v>
      </c>
      <c r="G46" s="42">
        <v>157.24730080953438</v>
      </c>
      <c r="H46" s="42">
        <v>155.08759920995777</v>
      </c>
      <c r="I46" s="42">
        <v>157.18615893908438</v>
      </c>
      <c r="J46" s="42">
        <v>157.01154950800159</v>
      </c>
      <c r="K46" s="42">
        <v>158.27352401940436</v>
      </c>
      <c r="L46" s="42">
        <v>160.10550908867245</v>
      </c>
      <c r="M46" s="42">
        <v>162.19053708549191</v>
      </c>
      <c r="N46" s="43">
        <v>162.3227457407184</v>
      </c>
      <c r="O46" s="44">
        <f t="shared" si="5"/>
        <v>155.9420768609148</v>
      </c>
      <c r="P46" s="39">
        <f t="shared" si="6"/>
        <v>0.13751691967337099</v>
      </c>
    </row>
    <row r="47" spans="2:17" ht="15.75" thickBot="1" x14ac:dyDescent="0.3">
      <c r="B47" s="74" t="s">
        <v>38</v>
      </c>
      <c r="C47" s="78">
        <v>171.34827108550289</v>
      </c>
      <c r="D47" s="79">
        <v>174.12238383262667</v>
      </c>
      <c r="E47" s="79">
        <v>176.93959445142636</v>
      </c>
      <c r="F47" s="79">
        <v>175.46490431689807</v>
      </c>
      <c r="G47" s="79">
        <v>179.75499436558877</v>
      </c>
      <c r="H47" s="79">
        <v>181.72164050000001</v>
      </c>
      <c r="I47" s="79"/>
      <c r="J47" s="79"/>
      <c r="K47" s="79"/>
      <c r="L47" s="79"/>
      <c r="M47" s="45"/>
      <c r="N47" s="46"/>
      <c r="O47" s="47"/>
      <c r="P47" s="48"/>
    </row>
    <row r="48" spans="2:17" x14ac:dyDescent="0.25">
      <c r="B48" s="50" t="s">
        <v>1</v>
      </c>
      <c r="F48" s="75"/>
      <c r="G48" s="75"/>
      <c r="H48" s="75"/>
    </row>
    <row r="49" spans="2:16" x14ac:dyDescent="0.25">
      <c r="B49" s="71" t="s">
        <v>32</v>
      </c>
    </row>
    <row r="51" spans="2:16" ht="15.75" thickBot="1" x14ac:dyDescent="0.3"/>
    <row r="52" spans="2:16" ht="33" customHeight="1" thickBot="1" x14ac:dyDescent="0.3">
      <c r="G52" s="92" t="s">
        <v>27</v>
      </c>
      <c r="H52" s="93"/>
      <c r="I52" s="94"/>
    </row>
    <row r="53" spans="2:16" ht="15.75" thickBot="1" x14ac:dyDescent="0.3"/>
    <row r="54" spans="2:16" ht="15.75" thickBot="1" x14ac:dyDescent="0.3">
      <c r="B54" s="57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58" t="s">
        <v>12</v>
      </c>
      <c r="M54" s="58" t="s">
        <v>13</v>
      </c>
      <c r="N54" s="58" t="s">
        <v>14</v>
      </c>
      <c r="O54" s="59" t="s">
        <v>15</v>
      </c>
      <c r="P54" s="60" t="s">
        <v>16</v>
      </c>
    </row>
    <row r="55" spans="2:16" x14ac:dyDescent="0.25">
      <c r="B55" s="34">
        <v>2014</v>
      </c>
      <c r="C55" s="35">
        <v>97.290179851099708</v>
      </c>
      <c r="D55" s="36">
        <v>97.550988042409472</v>
      </c>
      <c r="E55" s="62">
        <v>100.00000000000003</v>
      </c>
      <c r="F55" s="36">
        <v>100.35666180570772</v>
      </c>
      <c r="G55" s="36">
        <v>100.77894241514537</v>
      </c>
      <c r="H55" s="36">
        <v>100.24961175401194</v>
      </c>
      <c r="I55" s="36">
        <v>96.803174195423381</v>
      </c>
      <c r="J55" s="36">
        <v>90.541849830213806</v>
      </c>
      <c r="K55" s="36">
        <v>88.539527101029051</v>
      </c>
      <c r="L55" s="36">
        <v>84.540785812517854</v>
      </c>
      <c r="M55" s="36">
        <v>84.300026803236619</v>
      </c>
      <c r="N55" s="37">
        <v>83.445041494179534</v>
      </c>
      <c r="O55" s="38">
        <f t="shared" ref="O55:O60" si="7">AVERAGE(C55:N55)</f>
        <v>93.699732425414538</v>
      </c>
      <c r="P55" s="39"/>
    </row>
    <row r="56" spans="2:16" x14ac:dyDescent="0.25">
      <c r="B56" s="40">
        <v>2015</v>
      </c>
      <c r="C56" s="41">
        <v>82.690784455947608</v>
      </c>
      <c r="D56" s="42">
        <v>84.902611380340232</v>
      </c>
      <c r="E56" s="42">
        <v>83.945889883506595</v>
      </c>
      <c r="F56" s="42">
        <v>81.065753602309982</v>
      </c>
      <c r="G56" s="42">
        <v>76.602681541123673</v>
      </c>
      <c r="H56" s="42">
        <v>70.093348495367479</v>
      </c>
      <c r="I56" s="42">
        <v>65.202335238126111</v>
      </c>
      <c r="J56" s="42">
        <v>63.409301870374826</v>
      </c>
      <c r="K56" s="42">
        <v>63.637036193622649</v>
      </c>
      <c r="L56" s="42">
        <v>63.355295785586172</v>
      </c>
      <c r="M56" s="42">
        <v>62.650050892637815</v>
      </c>
      <c r="N56" s="43">
        <v>63.003801157035966</v>
      </c>
      <c r="O56" s="44">
        <f t="shared" si="7"/>
        <v>71.713240874664919</v>
      </c>
      <c r="P56" s="39">
        <f t="shared" ref="P56:P61" si="8">+O56/O55-1</f>
        <v>-0.23464839206719168</v>
      </c>
    </row>
    <row r="57" spans="2:16" x14ac:dyDescent="0.25">
      <c r="B57" s="40">
        <v>2016</v>
      </c>
      <c r="C57" s="41">
        <v>59.490199253736264</v>
      </c>
      <c r="D57" s="42">
        <v>60.045305747107363</v>
      </c>
      <c r="E57" s="42">
        <v>63.073270905699545</v>
      </c>
      <c r="F57" s="42">
        <v>64.100959822415504</v>
      </c>
      <c r="G57" s="42">
        <v>68.937752406054784</v>
      </c>
      <c r="H57" s="42">
        <v>68.964363442600032</v>
      </c>
      <c r="I57" s="42">
        <v>71.820831747166309</v>
      </c>
      <c r="J57" s="42">
        <v>72.512517934072363</v>
      </c>
      <c r="K57" s="42">
        <v>73.073706647556435</v>
      </c>
      <c r="L57" s="42">
        <v>75.933521790549051</v>
      </c>
      <c r="M57" s="42">
        <v>74.821562994030842</v>
      </c>
      <c r="N57" s="43">
        <v>76.206334991426473</v>
      </c>
      <c r="O57" s="44">
        <f t="shared" si="7"/>
        <v>69.08169397353457</v>
      </c>
      <c r="P57" s="39">
        <f t="shared" si="8"/>
        <v>-3.6695411740344741E-2</v>
      </c>
    </row>
    <row r="58" spans="2:16" x14ac:dyDescent="0.25">
      <c r="B58" s="40" t="s">
        <v>24</v>
      </c>
      <c r="C58" s="41">
        <v>75.008312876138447</v>
      </c>
      <c r="D58" s="42">
        <v>80.100331418549274</v>
      </c>
      <c r="E58" s="42">
        <v>82.335248377035597</v>
      </c>
      <c r="F58" s="42">
        <v>84.788804362756778</v>
      </c>
      <c r="G58" s="42">
        <v>87.129340295059322</v>
      </c>
      <c r="H58" s="42">
        <v>86.187756936642288</v>
      </c>
      <c r="I58" s="42">
        <v>83.208132977697829</v>
      </c>
      <c r="J58" s="42">
        <v>82.593132841333571</v>
      </c>
      <c r="K58" s="42">
        <v>80.594115931099836</v>
      </c>
      <c r="L58" s="42">
        <v>78.912532463013164</v>
      </c>
      <c r="M58" s="42">
        <v>77.592791230912979</v>
      </c>
      <c r="N58" s="43">
        <v>76.963647617556461</v>
      </c>
      <c r="O58" s="44">
        <f t="shared" si="7"/>
        <v>81.284512277316296</v>
      </c>
      <c r="P58" s="39">
        <f t="shared" si="8"/>
        <v>0.17664329870742113</v>
      </c>
    </row>
    <row r="59" spans="2:16" x14ac:dyDescent="0.25">
      <c r="B59" s="40" t="s">
        <v>35</v>
      </c>
      <c r="C59" s="41">
        <v>76.59575369642387</v>
      </c>
      <c r="D59" s="42">
        <v>76.951245105040314</v>
      </c>
      <c r="E59" s="42">
        <v>80.077382070298611</v>
      </c>
      <c r="F59" s="42">
        <v>77.418957503273859</v>
      </c>
      <c r="G59" s="42">
        <v>75.000204187527018</v>
      </c>
      <c r="H59" s="42">
        <v>75.467694721328741</v>
      </c>
      <c r="I59" s="42">
        <v>74.019686185778568</v>
      </c>
      <c r="J59" s="42">
        <v>71.82338455584879</v>
      </c>
      <c r="K59" s="42">
        <v>69.497375924585441</v>
      </c>
      <c r="L59" s="42">
        <v>69.59063699636603</v>
      </c>
      <c r="M59" s="42">
        <v>67.786961646461592</v>
      </c>
      <c r="N59" s="43">
        <v>68.295994978831899</v>
      </c>
      <c r="O59" s="44">
        <f t="shared" si="7"/>
        <v>73.543773130980398</v>
      </c>
      <c r="P59" s="39">
        <f t="shared" si="8"/>
        <v>-9.5230185055758421E-2</v>
      </c>
    </row>
    <row r="60" spans="2:16" x14ac:dyDescent="0.25">
      <c r="B60" s="40" t="s">
        <v>36</v>
      </c>
      <c r="C60" s="41">
        <v>68.101882764807826</v>
      </c>
      <c r="D60" s="42">
        <v>69.401070747184974</v>
      </c>
      <c r="E60" s="42">
        <v>71.842515734177724</v>
      </c>
      <c r="F60" s="42">
        <v>75.210188727321395</v>
      </c>
      <c r="G60" s="42">
        <v>75.152196746991379</v>
      </c>
      <c r="H60" s="42">
        <v>75.889969472100702</v>
      </c>
      <c r="I60" s="42">
        <v>74.317537859309184</v>
      </c>
      <c r="J60" s="42">
        <v>74.926855370106722</v>
      </c>
      <c r="K60" s="42">
        <v>75.327601611122986</v>
      </c>
      <c r="L60" s="42">
        <v>75.213607639381621</v>
      </c>
      <c r="M60" s="42">
        <v>74.561795221064003</v>
      </c>
      <c r="N60" s="43">
        <v>75.038560389737498</v>
      </c>
      <c r="O60" s="44">
        <f t="shared" si="7"/>
        <v>73.748648523608836</v>
      </c>
      <c r="P60" s="39">
        <f t="shared" si="8"/>
        <v>2.7857612399564413E-3</v>
      </c>
    </row>
    <row r="61" spans="2:16" x14ac:dyDescent="0.25">
      <c r="B61" s="40" t="s">
        <v>37</v>
      </c>
      <c r="C61" s="41">
        <v>77.241920216654847</v>
      </c>
      <c r="D61" s="42">
        <v>78.773609088424507</v>
      </c>
      <c r="E61" s="42">
        <v>73.830153337907802</v>
      </c>
      <c r="F61" s="42">
        <v>74.391013756951509</v>
      </c>
      <c r="G61" s="42">
        <v>75.969107576563559</v>
      </c>
      <c r="H61" s="42">
        <v>75.349001318593892</v>
      </c>
      <c r="I61" s="42">
        <v>74.706423966018434</v>
      </c>
      <c r="J61" s="42">
        <v>73.730307668550495</v>
      </c>
      <c r="K61" s="42">
        <v>76.686594190843806</v>
      </c>
      <c r="L61" s="42">
        <v>75.401586749167279</v>
      </c>
      <c r="M61" s="42">
        <v>74.738111024898984</v>
      </c>
      <c r="N61" s="43">
        <v>74.942564211257974</v>
      </c>
      <c r="O61" s="44">
        <f t="shared" ref="O61" si="9">AVERAGE(C61:N61)</f>
        <v>75.480032758819434</v>
      </c>
      <c r="P61" s="39">
        <f t="shared" si="8"/>
        <v>2.3476826624915459E-2</v>
      </c>
    </row>
    <row r="62" spans="2:16" ht="15.75" thickBot="1" x14ac:dyDescent="0.3">
      <c r="B62" s="74" t="s">
        <v>38</v>
      </c>
      <c r="C62" s="78">
        <v>73.838318706154709</v>
      </c>
      <c r="D62" s="79">
        <v>75.164541006015952</v>
      </c>
      <c r="E62" s="79">
        <v>75.28256498999599</v>
      </c>
      <c r="F62" s="79">
        <v>80.538495400712634</v>
      </c>
      <c r="G62" s="79">
        <v>81.544958823094859</v>
      </c>
      <c r="H62" s="79">
        <v>80.273089380000002</v>
      </c>
      <c r="I62" s="79"/>
      <c r="J62" s="79"/>
      <c r="K62" s="79"/>
      <c r="L62" s="79"/>
      <c r="M62" s="45"/>
      <c r="N62" s="46"/>
      <c r="O62" s="47"/>
      <c r="P62" s="48"/>
    </row>
    <row r="63" spans="2:16" ht="15.75" thickBot="1" x14ac:dyDescent="0.3">
      <c r="B63" s="50" t="s">
        <v>1</v>
      </c>
    </row>
    <row r="64" spans="2:16" ht="33.75" customHeight="1" thickBot="1" x14ac:dyDescent="0.3">
      <c r="G64" s="95" t="s">
        <v>28</v>
      </c>
      <c r="H64" s="96"/>
      <c r="I64" s="97"/>
    </row>
    <row r="65" spans="2:16" ht="15.75" thickBot="1" x14ac:dyDescent="0.3"/>
    <row r="66" spans="2:16" ht="15.75" thickBot="1" x14ac:dyDescent="0.3">
      <c r="B66" s="57" t="s">
        <v>2</v>
      </c>
      <c r="C66" s="58" t="s">
        <v>3</v>
      </c>
      <c r="D66" s="58" t="s">
        <v>4</v>
      </c>
      <c r="E66" s="58" t="s">
        <v>5</v>
      </c>
      <c r="F66" s="58" t="s">
        <v>6</v>
      </c>
      <c r="G66" s="58" t="s">
        <v>7</v>
      </c>
      <c r="H66" s="58" t="s">
        <v>8</v>
      </c>
      <c r="I66" s="58" t="s">
        <v>9</v>
      </c>
      <c r="J66" s="58" t="s">
        <v>10</v>
      </c>
      <c r="K66" s="58" t="s">
        <v>11</v>
      </c>
      <c r="L66" s="58" t="s">
        <v>12</v>
      </c>
      <c r="M66" s="58" t="s">
        <v>13</v>
      </c>
      <c r="N66" s="58" t="s">
        <v>14</v>
      </c>
      <c r="O66" s="59" t="s">
        <v>15</v>
      </c>
      <c r="P66" s="60" t="s">
        <v>16</v>
      </c>
    </row>
    <row r="67" spans="2:16" x14ac:dyDescent="0.25">
      <c r="B67" s="55">
        <v>2014</v>
      </c>
      <c r="C67" s="35">
        <v>97.339876542861745</v>
      </c>
      <c r="D67" s="36">
        <v>97.305214544963249</v>
      </c>
      <c r="E67" s="62">
        <v>100</v>
      </c>
      <c r="F67" s="36">
        <v>99.802154025913381</v>
      </c>
      <c r="G67" s="36">
        <v>98.97571009077943</v>
      </c>
      <c r="H67" s="36">
        <v>98.883929462137331</v>
      </c>
      <c r="I67" s="36">
        <v>95.583408801971729</v>
      </c>
      <c r="J67" s="36">
        <v>88.687719642650265</v>
      </c>
      <c r="K67" s="36">
        <v>85.881570468100676</v>
      </c>
      <c r="L67" s="36">
        <v>81.806292687000308</v>
      </c>
      <c r="M67" s="36">
        <v>81.917380164634537</v>
      </c>
      <c r="N67" s="36">
        <v>81.261219461453194</v>
      </c>
      <c r="O67" s="56">
        <f t="shared" ref="O67:O73" si="10">AVERAGE(C67:N67)</f>
        <v>92.287039657705478</v>
      </c>
      <c r="P67" s="39"/>
    </row>
    <row r="68" spans="2:16" x14ac:dyDescent="0.25">
      <c r="B68" s="40">
        <v>2015</v>
      </c>
      <c r="C68" s="41">
        <v>79.53986493986973</v>
      </c>
      <c r="D68" s="42">
        <v>80.364011981924861</v>
      </c>
      <c r="E68" s="42">
        <v>77.96852307148994</v>
      </c>
      <c r="F68" s="42">
        <v>73.799559340939098</v>
      </c>
      <c r="G68" s="42">
        <v>69.427001397536173</v>
      </c>
      <c r="H68" s="42">
        <v>63.555528904278361</v>
      </c>
      <c r="I68" s="42">
        <v>59.460779357543878</v>
      </c>
      <c r="J68" s="42">
        <v>57.09707257824909</v>
      </c>
      <c r="K68" s="42">
        <v>56.672277972473886</v>
      </c>
      <c r="L68" s="42">
        <v>55.69597627986488</v>
      </c>
      <c r="M68" s="42">
        <v>54.707624181231985</v>
      </c>
      <c r="N68" s="43">
        <v>54.384972432774113</v>
      </c>
      <c r="O68" s="44">
        <f t="shared" si="10"/>
        <v>65.22276603651467</v>
      </c>
      <c r="P68" s="39">
        <f t="shared" ref="P68:P73" si="11">+O68/O67-1</f>
        <v>-0.29326191111528499</v>
      </c>
    </row>
    <row r="69" spans="2:16" x14ac:dyDescent="0.25">
      <c r="B69" s="40">
        <v>2016</v>
      </c>
      <c r="C69" s="41">
        <v>51.371085179227563</v>
      </c>
      <c r="D69" s="42">
        <v>50.948329395371388</v>
      </c>
      <c r="E69" s="42">
        <v>52.78192332804776</v>
      </c>
      <c r="F69" s="42">
        <v>54.621072844265356</v>
      </c>
      <c r="G69" s="42">
        <v>59.948287028046742</v>
      </c>
      <c r="H69" s="42">
        <v>60.802336764991125</v>
      </c>
      <c r="I69" s="42">
        <v>63.23751621035381</v>
      </c>
      <c r="J69" s="42">
        <v>65.39833220011073</v>
      </c>
      <c r="K69" s="42">
        <v>65.665382687298745</v>
      </c>
      <c r="L69" s="42">
        <v>68.283440638150694</v>
      </c>
      <c r="M69" s="42">
        <v>66.827485352927241</v>
      </c>
      <c r="N69" s="43">
        <v>67.625690172682127</v>
      </c>
      <c r="O69" s="44">
        <f t="shared" si="10"/>
        <v>60.62590681678946</v>
      </c>
      <c r="P69" s="39">
        <f t="shared" si="11"/>
        <v>-7.0479366317455439E-2</v>
      </c>
    </row>
    <row r="70" spans="2:16" x14ac:dyDescent="0.25">
      <c r="B70" s="40" t="s">
        <v>24</v>
      </c>
      <c r="C70" s="41">
        <v>68.166960420123459</v>
      </c>
      <c r="D70" s="42">
        <v>72.469818469624158</v>
      </c>
      <c r="E70" s="42">
        <v>75.019372082602629</v>
      </c>
      <c r="F70" s="42">
        <v>76.574553462124882</v>
      </c>
      <c r="G70" s="42">
        <v>78.543396747116347</v>
      </c>
      <c r="H70" s="42">
        <v>77.093235075771034</v>
      </c>
      <c r="I70" s="42">
        <v>74.723478614197873</v>
      </c>
      <c r="J70" s="42">
        <v>74.049675803983277</v>
      </c>
      <c r="K70" s="42">
        <v>72.091392747576734</v>
      </c>
      <c r="L70" s="42">
        <v>70.622594651538961</v>
      </c>
      <c r="M70" s="42">
        <v>70.414175795153383</v>
      </c>
      <c r="N70" s="43">
        <v>70.330109004874842</v>
      </c>
      <c r="O70" s="44">
        <f t="shared" si="10"/>
        <v>73.341563572890635</v>
      </c>
      <c r="P70" s="39">
        <f t="shared" si="11"/>
        <v>0.20973965460884059</v>
      </c>
    </row>
    <row r="71" spans="2:16" x14ac:dyDescent="0.25">
      <c r="B71" s="40" t="s">
        <v>35</v>
      </c>
      <c r="C71" s="41">
        <v>71.845385531101471</v>
      </c>
      <c r="D71" s="42">
        <v>72.990818935031527</v>
      </c>
      <c r="E71" s="42">
        <v>76.913493441908585</v>
      </c>
      <c r="F71" s="42">
        <v>76.505571294554272</v>
      </c>
      <c r="G71" s="42">
        <v>72.437142542427836</v>
      </c>
      <c r="H71" s="42">
        <v>71.516442208504131</v>
      </c>
      <c r="I71" s="42">
        <v>71.14826233307501</v>
      </c>
      <c r="J71" s="42">
        <v>68.761060942619352</v>
      </c>
      <c r="K71" s="42">
        <v>64.60174683902143</v>
      </c>
      <c r="L71" s="42">
        <v>64.139676352666612</v>
      </c>
      <c r="M71" s="42">
        <v>62.45074345687658</v>
      </c>
      <c r="N71" s="43">
        <v>63.239050113320907</v>
      </c>
      <c r="O71" s="44">
        <f t="shared" si="10"/>
        <v>69.712449499258966</v>
      </c>
      <c r="P71" s="39">
        <f t="shared" si="11"/>
        <v>-4.9482365753286239E-2</v>
      </c>
    </row>
    <row r="72" spans="2:16" x14ac:dyDescent="0.25">
      <c r="B72" s="40" t="s">
        <v>36</v>
      </c>
      <c r="C72" s="41">
        <v>62.318404010008187</v>
      </c>
      <c r="D72" s="42">
        <v>63.680670677549976</v>
      </c>
      <c r="E72" s="42">
        <v>65.034918902342625</v>
      </c>
      <c r="F72" s="42">
        <v>65.793635782622758</v>
      </c>
      <c r="G72" s="42">
        <v>64.664228151372399</v>
      </c>
      <c r="H72" s="42">
        <v>66.266335973608335</v>
      </c>
      <c r="I72" s="42">
        <v>66.320997159700724</v>
      </c>
      <c r="J72" s="42">
        <v>65.865139219359648</v>
      </c>
      <c r="K72" s="42">
        <v>65.399394385252862</v>
      </c>
      <c r="L72" s="42">
        <v>64.961159714691675</v>
      </c>
      <c r="M72" s="42">
        <v>64.083776807735504</v>
      </c>
      <c r="N72" s="43">
        <v>64.802904495048793</v>
      </c>
      <c r="O72" s="44">
        <f t="shared" si="10"/>
        <v>64.932630439941121</v>
      </c>
      <c r="P72" s="39">
        <f t="shared" si="11"/>
        <v>-6.856478424802237E-2</v>
      </c>
    </row>
    <row r="73" spans="2:16" x14ac:dyDescent="0.25">
      <c r="B73" s="40" t="s">
        <v>37</v>
      </c>
      <c r="C73" s="41">
        <v>66.878408291061788</v>
      </c>
      <c r="D73" s="42">
        <v>67.669858142705365</v>
      </c>
      <c r="E73" s="42">
        <v>60.180150344497136</v>
      </c>
      <c r="F73" s="42">
        <v>61.164592692078728</v>
      </c>
      <c r="G73" s="42">
        <v>62.260254781214243</v>
      </c>
      <c r="H73" s="42">
        <v>62.125545509827091</v>
      </c>
      <c r="I73" s="42">
        <v>61.741843517147856</v>
      </c>
      <c r="J73" s="42">
        <v>61.41380938823638</v>
      </c>
      <c r="K73" s="42">
        <v>64.656362685091878</v>
      </c>
      <c r="L73" s="42">
        <v>64.009009254205225</v>
      </c>
      <c r="M73" s="42">
        <v>64.272023475531228</v>
      </c>
      <c r="N73" s="43">
        <v>64.947665364395789</v>
      </c>
      <c r="O73" s="44">
        <f t="shared" si="10"/>
        <v>63.443293620499389</v>
      </c>
      <c r="P73" s="39">
        <f t="shared" si="11"/>
        <v>-2.2936646942391836E-2</v>
      </c>
    </row>
    <row r="74" spans="2:16" ht="15.75" thickBot="1" x14ac:dyDescent="0.3">
      <c r="B74" s="74" t="s">
        <v>38</v>
      </c>
      <c r="C74" s="78">
        <v>67.718033776867017</v>
      </c>
      <c r="D74" s="79">
        <v>69.329045346416862</v>
      </c>
      <c r="E74" s="79">
        <v>68.116021970078037</v>
      </c>
      <c r="F74" s="79">
        <v>72.549458602199877</v>
      </c>
      <c r="G74" s="79">
        <v>75.431715732200075</v>
      </c>
      <c r="H74" s="79">
        <v>75.723520030000003</v>
      </c>
      <c r="I74" s="114" t="s">
        <v>40</v>
      </c>
      <c r="J74" s="79"/>
      <c r="K74" s="79"/>
      <c r="L74" s="79"/>
      <c r="M74" s="45"/>
      <c r="N74" s="46"/>
      <c r="O74" s="47"/>
      <c r="P74" s="48"/>
    </row>
    <row r="75" spans="2:16" x14ac:dyDescent="0.25">
      <c r="B75" s="50" t="s">
        <v>1</v>
      </c>
    </row>
    <row r="76" spans="2:16" ht="15.75" thickBot="1" x14ac:dyDescent="0.3"/>
    <row r="77" spans="2:16" ht="30" customHeight="1" thickBot="1" x14ac:dyDescent="0.3">
      <c r="G77" s="95" t="s">
        <v>29</v>
      </c>
      <c r="H77" s="96"/>
      <c r="I77" s="97"/>
    </row>
    <row r="78" spans="2:16" ht="15.75" thickBot="1" x14ac:dyDescent="0.3"/>
    <row r="79" spans="2:16" ht="15.75" thickBot="1" x14ac:dyDescent="0.3">
      <c r="B79" s="57" t="s">
        <v>2</v>
      </c>
      <c r="C79" s="58" t="s">
        <v>3</v>
      </c>
      <c r="D79" s="58" t="s">
        <v>4</v>
      </c>
      <c r="E79" s="58" t="s">
        <v>5</v>
      </c>
      <c r="F79" s="58" t="s">
        <v>6</v>
      </c>
      <c r="G79" s="58" t="s">
        <v>7</v>
      </c>
      <c r="H79" s="58" t="s">
        <v>8</v>
      </c>
      <c r="I79" s="58" t="s">
        <v>9</v>
      </c>
      <c r="J79" s="58" t="s">
        <v>10</v>
      </c>
      <c r="K79" s="58" t="s">
        <v>11</v>
      </c>
      <c r="L79" s="58" t="s">
        <v>12</v>
      </c>
      <c r="M79" s="58" t="s">
        <v>13</v>
      </c>
      <c r="N79" s="58" t="s">
        <v>14</v>
      </c>
      <c r="O79" s="59" t="s">
        <v>15</v>
      </c>
      <c r="P79" s="60" t="s">
        <v>16</v>
      </c>
    </row>
    <row r="80" spans="2:16" x14ac:dyDescent="0.25">
      <c r="B80" s="55">
        <v>2014</v>
      </c>
      <c r="C80" s="35">
        <v>100.05108089206752</v>
      </c>
      <c r="D80" s="36">
        <v>99.748056373002214</v>
      </c>
      <c r="E80" s="62">
        <v>99.999999999999972</v>
      </c>
      <c r="F80" s="36">
        <v>99.44746290897173</v>
      </c>
      <c r="G80" s="36">
        <v>98.210705251363152</v>
      </c>
      <c r="H80" s="36">
        <v>98.637718123811126</v>
      </c>
      <c r="I80" s="36">
        <v>98.739953102168712</v>
      </c>
      <c r="J80" s="36">
        <v>97.952184331289388</v>
      </c>
      <c r="K80" s="36">
        <v>96.997999966844787</v>
      </c>
      <c r="L80" s="36">
        <v>96.765474676824383</v>
      </c>
      <c r="M80" s="36">
        <v>97.173611054521501</v>
      </c>
      <c r="N80" s="36">
        <v>97.38292174870729</v>
      </c>
      <c r="O80" s="56">
        <f t="shared" ref="O80:O86" si="12">AVERAGE(C80:N80)</f>
        <v>98.425597369130969</v>
      </c>
      <c r="P80" s="39"/>
    </row>
    <row r="81" spans="2:16" x14ac:dyDescent="0.25">
      <c r="B81" s="40">
        <v>2015</v>
      </c>
      <c r="C81" s="41">
        <v>96.189515510332981</v>
      </c>
      <c r="D81" s="42">
        <v>94.654346521706259</v>
      </c>
      <c r="E81" s="42">
        <v>92.879500330139393</v>
      </c>
      <c r="F81" s="42">
        <v>91.036665992131319</v>
      </c>
      <c r="G81" s="42">
        <v>90.632599278218123</v>
      </c>
      <c r="H81" s="42">
        <v>90.672696152444203</v>
      </c>
      <c r="I81" s="42">
        <v>91.194248090020949</v>
      </c>
      <c r="J81" s="42">
        <v>90.045262909486738</v>
      </c>
      <c r="K81" s="42">
        <v>89.055495608001394</v>
      </c>
      <c r="L81" s="42">
        <v>87.907533686398352</v>
      </c>
      <c r="M81" s="42">
        <v>87.322553456474267</v>
      </c>
      <c r="N81" s="43">
        <v>86.320144870657003</v>
      </c>
      <c r="O81" s="44">
        <f t="shared" si="12"/>
        <v>90.659213533834247</v>
      </c>
      <c r="P81" s="39">
        <f t="shared" ref="P81:P86" si="13">+O81/O80-1</f>
        <v>-7.8906138676202553E-2</v>
      </c>
    </row>
    <row r="82" spans="2:16" x14ac:dyDescent="0.25">
      <c r="B82" s="40">
        <v>2016</v>
      </c>
      <c r="C82" s="41">
        <v>86.352182079809083</v>
      </c>
      <c r="D82" s="42">
        <v>84.849812589763985</v>
      </c>
      <c r="E82" s="42">
        <v>83.683504232659317</v>
      </c>
      <c r="F82" s="42">
        <v>85.211006193334541</v>
      </c>
      <c r="G82" s="42">
        <v>86.96002543706588</v>
      </c>
      <c r="H82" s="42">
        <v>88.15913460358972</v>
      </c>
      <c r="I82" s="42">
        <v>88.040195777416798</v>
      </c>
      <c r="J82" s="42">
        <v>90.189023996615617</v>
      </c>
      <c r="K82" s="42">
        <v>89.861847304408755</v>
      </c>
      <c r="L82" s="42">
        <v>89.925291265299236</v>
      </c>
      <c r="M82" s="42">
        <v>89.31581041451733</v>
      </c>
      <c r="N82" s="43">
        <v>88.740247356457047</v>
      </c>
      <c r="O82" s="44">
        <f t="shared" si="12"/>
        <v>87.607340104244784</v>
      </c>
      <c r="P82" s="39">
        <f t="shared" si="13"/>
        <v>-3.3663135942057276E-2</v>
      </c>
    </row>
    <row r="83" spans="2:16" x14ac:dyDescent="0.25">
      <c r="B83" s="40" t="s">
        <v>24</v>
      </c>
      <c r="C83" s="41">
        <v>90.879207658873568</v>
      </c>
      <c r="D83" s="42">
        <v>90.473806020784991</v>
      </c>
      <c r="E83" s="42">
        <v>91.114526963067419</v>
      </c>
      <c r="F83" s="42">
        <v>90.312104336925898</v>
      </c>
      <c r="G83" s="42">
        <v>90.145749389508637</v>
      </c>
      <c r="H83" s="42">
        <v>89.454315933075051</v>
      </c>
      <c r="I83" s="42">
        <v>89.803094890046268</v>
      </c>
      <c r="J83" s="42">
        <v>89.655971697110957</v>
      </c>
      <c r="K83" s="42">
        <v>89.449945464018597</v>
      </c>
      <c r="L83" s="42">
        <v>89.494776618200973</v>
      </c>
      <c r="M83" s="42">
        <v>90.748347466459435</v>
      </c>
      <c r="N83" s="43">
        <v>91.3809456567799</v>
      </c>
      <c r="O83" s="44">
        <f t="shared" si="12"/>
        <v>90.242732674570973</v>
      </c>
      <c r="P83" s="39">
        <f t="shared" si="13"/>
        <v>3.0081869477949219E-2</v>
      </c>
    </row>
    <row r="84" spans="2:16" x14ac:dyDescent="0.25">
      <c r="B84" s="40" t="s">
        <v>35</v>
      </c>
      <c r="C84" s="41">
        <v>93.798131180809591</v>
      </c>
      <c r="D84" s="42">
        <v>94.853330619143705</v>
      </c>
      <c r="E84" s="42">
        <v>96.048960959272506</v>
      </c>
      <c r="F84" s="42">
        <v>98.820203425393629</v>
      </c>
      <c r="G84" s="42">
        <v>96.58259377709075</v>
      </c>
      <c r="H84" s="42">
        <v>94.764312693775835</v>
      </c>
      <c r="I84" s="42">
        <v>96.120729496884508</v>
      </c>
      <c r="J84" s="42">
        <v>95.736313970489334</v>
      </c>
      <c r="K84" s="42">
        <v>92.955663403929861</v>
      </c>
      <c r="L84" s="42">
        <v>92.167106267493907</v>
      </c>
      <c r="M84" s="42">
        <v>92.127957855058156</v>
      </c>
      <c r="N84" s="43">
        <v>92.595546975956111</v>
      </c>
      <c r="O84" s="44">
        <f t="shared" si="12"/>
        <v>94.714237552108159</v>
      </c>
      <c r="P84" s="39">
        <f t="shared" si="13"/>
        <v>4.9549750378926394E-2</v>
      </c>
    </row>
    <row r="85" spans="2:16" x14ac:dyDescent="0.25">
      <c r="B85" s="40" t="s">
        <v>36</v>
      </c>
      <c r="C85" s="41">
        <v>91.50760813063998</v>
      </c>
      <c r="D85" s="42">
        <v>91.757475773719193</v>
      </c>
      <c r="E85" s="42">
        <v>90.524278329807274</v>
      </c>
      <c r="F85" s="42">
        <v>87.479684462913852</v>
      </c>
      <c r="G85" s="42">
        <v>86.044361908770341</v>
      </c>
      <c r="H85" s="42">
        <v>87.318965120904025</v>
      </c>
      <c r="I85" s="42">
        <v>89.240035488330165</v>
      </c>
      <c r="J85" s="42">
        <v>87.905916902576436</v>
      </c>
      <c r="K85" s="42">
        <v>86.819961058730811</v>
      </c>
      <c r="L85" s="42">
        <v>86.368892217155405</v>
      </c>
      <c r="M85" s="42">
        <v>85.947202072773564</v>
      </c>
      <c r="N85" s="43">
        <v>86.359471928130745</v>
      </c>
      <c r="O85" s="44">
        <f t="shared" si="12"/>
        <v>88.106154449537641</v>
      </c>
      <c r="P85" s="39">
        <f t="shared" si="13"/>
        <v>-6.9768635353634201E-2</v>
      </c>
    </row>
    <row r="86" spans="2:16" x14ac:dyDescent="0.25">
      <c r="B86" s="40" t="s">
        <v>37</v>
      </c>
      <c r="C86" s="41">
        <v>86.583047266918555</v>
      </c>
      <c r="D86" s="42">
        <v>85.904224683605619</v>
      </c>
      <c r="E86" s="42">
        <v>81.511615002427305</v>
      </c>
      <c r="F86" s="42">
        <v>82.220404862224598</v>
      </c>
      <c r="G86" s="42">
        <v>81.954700755786561</v>
      </c>
      <c r="H86" s="42">
        <v>82.450390081674982</v>
      </c>
      <c r="I86" s="42">
        <v>82.645963010131823</v>
      </c>
      <c r="J86" s="42">
        <v>83.295202922952541</v>
      </c>
      <c r="K86" s="42">
        <v>84.312471256953657</v>
      </c>
      <c r="L86" s="42">
        <v>84.890798740269403</v>
      </c>
      <c r="M86" s="42">
        <v>85.996317801126949</v>
      </c>
      <c r="N86" s="43">
        <v>86.663254784441008</v>
      </c>
      <c r="O86" s="44">
        <f t="shared" si="12"/>
        <v>84.035699264042748</v>
      </c>
      <c r="P86" s="39">
        <f t="shared" si="13"/>
        <v>-4.6199442149370218E-2</v>
      </c>
    </row>
    <row r="87" spans="2:16" ht="15.75" thickBot="1" x14ac:dyDescent="0.3">
      <c r="B87" s="74" t="s">
        <v>38</v>
      </c>
      <c r="C87" s="78">
        <v>91.711234713179422</v>
      </c>
      <c r="D87" s="79">
        <v>92.236371590252858</v>
      </c>
      <c r="E87" s="79">
        <v>90.480474435388473</v>
      </c>
      <c r="F87" s="79">
        <v>90.080474239351048</v>
      </c>
      <c r="G87" s="79">
        <v>92.503223768673465</v>
      </c>
      <c r="H87" s="79">
        <v>94.332385369999997</v>
      </c>
      <c r="I87" s="79"/>
      <c r="J87" s="79"/>
      <c r="K87" s="79"/>
      <c r="L87" s="79"/>
      <c r="M87" s="45"/>
      <c r="N87" s="46"/>
      <c r="O87" s="47"/>
      <c r="P87" s="48"/>
    </row>
    <row r="88" spans="2:16" x14ac:dyDescent="0.25">
      <c r="B88" s="50" t="s">
        <v>1</v>
      </c>
    </row>
    <row r="89" spans="2:16" x14ac:dyDescent="0.25">
      <c r="B89" s="70" t="s">
        <v>32</v>
      </c>
    </row>
  </sheetData>
  <mergeCells count="7">
    <mergeCell ref="O1:R5"/>
    <mergeCell ref="G52:I52"/>
    <mergeCell ref="G64:I64"/>
    <mergeCell ref="G77:I77"/>
    <mergeCell ref="G11:I11"/>
    <mergeCell ref="G24:I24"/>
    <mergeCell ref="G37:I37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78:O82 O48:O49 O10:O16 O25:O29 O22 O75 O35:O36 O53:O57 O63 O39:O42 O51 O65:O69" formulaRange="1"/>
    <ignoredError sqref="B17:B21 B30:B34 B43:B47 B83:B87 B62:B74 B58:B6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75"/>
  <sheetViews>
    <sheetView showGridLines="0" workbookViewId="0">
      <pane ySplit="15" topLeftCell="A91" activePane="bottomLeft" state="frozen"/>
      <selection pane="bottomLeft" activeCell="J103" sqref="J103:L103"/>
    </sheetView>
  </sheetViews>
  <sheetFormatPr baseColWidth="10" defaultRowHeight="15" x14ac:dyDescent="0.25"/>
  <cols>
    <col min="1" max="1" width="11.140625" customWidth="1"/>
    <col min="2" max="2" width="16.85546875" style="1" customWidth="1"/>
    <col min="3" max="3" width="28.140625" customWidth="1"/>
    <col min="4" max="4" width="27.42578125" customWidth="1"/>
    <col min="5" max="5" width="25.28515625" customWidth="1"/>
    <col min="9" max="9" width="20.28515625" customWidth="1"/>
    <col min="10" max="10" width="29" customWidth="1"/>
    <col min="11" max="11" width="25.42578125" customWidth="1"/>
    <col min="12" max="12" width="19.7109375" customWidth="1"/>
  </cols>
  <sheetData>
    <row r="1" spans="2:12" ht="20.25" customHeight="1" x14ac:dyDescent="0.25">
      <c r="H1" s="108" t="s">
        <v>33</v>
      </c>
      <c r="I1" s="109"/>
    </row>
    <row r="2" spans="2:12" ht="20.25" customHeight="1" x14ac:dyDescent="0.25">
      <c r="H2" s="110"/>
      <c r="I2" s="111"/>
    </row>
    <row r="3" spans="2:12" ht="20.25" customHeight="1" x14ac:dyDescent="0.25">
      <c r="H3" s="110"/>
      <c r="I3" s="111"/>
    </row>
    <row r="4" spans="2:12" ht="20.25" customHeight="1" x14ac:dyDescent="0.25">
      <c r="H4" s="110"/>
      <c r="I4" s="111"/>
    </row>
    <row r="5" spans="2:12" ht="20.25" customHeight="1" x14ac:dyDescent="0.25">
      <c r="H5" s="110"/>
      <c r="I5" s="111"/>
    </row>
    <row r="6" spans="2:12" ht="20.25" customHeight="1" x14ac:dyDescent="0.25">
      <c r="F6" s="6" t="s">
        <v>18</v>
      </c>
      <c r="H6" s="110"/>
      <c r="I6" s="111"/>
    </row>
    <row r="7" spans="2:12" ht="20.25" customHeight="1" thickBot="1" x14ac:dyDescent="0.3">
      <c r="H7" s="112"/>
      <c r="I7" s="113"/>
    </row>
    <row r="8" spans="2:12" ht="3" customHeight="1" x14ac:dyDescent="0.25"/>
    <row r="9" spans="2:12" ht="3" customHeight="1" x14ac:dyDescent="0.25">
      <c r="B9" s="73"/>
    </row>
    <row r="10" spans="2:12" ht="3" customHeight="1" x14ac:dyDescent="0.25"/>
    <row r="11" spans="2:12" ht="3" customHeight="1" thickBot="1" x14ac:dyDescent="0.3"/>
    <row r="12" spans="2:12" ht="32.25" customHeight="1" thickBot="1" x14ac:dyDescent="0.3">
      <c r="C12" s="104" t="s">
        <v>30</v>
      </c>
      <c r="D12" s="105"/>
      <c r="I12" s="1"/>
      <c r="J12" s="106" t="s">
        <v>31</v>
      </c>
      <c r="K12" s="107"/>
    </row>
    <row r="13" spans="2:12" x14ac:dyDescent="0.25">
      <c r="C13" s="7"/>
      <c r="D13" s="7"/>
      <c r="I13" s="1"/>
      <c r="J13" s="7"/>
      <c r="K13" s="7"/>
    </row>
    <row r="14" spans="2:12" ht="15.75" thickBot="1" x14ac:dyDescent="0.3">
      <c r="I14" s="1"/>
    </row>
    <row r="15" spans="2:12" ht="31.5" customHeight="1" x14ac:dyDescent="0.25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25">
      <c r="B16" s="66">
        <v>41699</v>
      </c>
      <c r="C16" s="67">
        <v>100</v>
      </c>
      <c r="D16" s="67">
        <v>99.999999999999986</v>
      </c>
      <c r="E16" s="68">
        <v>100.00000000000001</v>
      </c>
      <c r="I16" s="63">
        <v>41699</v>
      </c>
      <c r="J16" s="64">
        <v>100</v>
      </c>
      <c r="K16" s="64">
        <v>99.999999999999972</v>
      </c>
      <c r="L16" s="65">
        <v>100.00000000000003</v>
      </c>
    </row>
    <row r="17" spans="2:12" x14ac:dyDescent="0.25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25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25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25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25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25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25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25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.75" thickBot="1" x14ac:dyDescent="0.3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25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25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25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25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25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25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25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25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25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25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25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.75" thickBot="1" x14ac:dyDescent="0.3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25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25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25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25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25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25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25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25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25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25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25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.75" thickBot="1" x14ac:dyDescent="0.3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25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25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25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25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25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25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25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25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25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25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25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.75" thickBot="1" x14ac:dyDescent="0.3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25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25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25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25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25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25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25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25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25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25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25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.75" thickBot="1" x14ac:dyDescent="0.3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25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25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25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25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25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25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80"/>
      <c r="G79" s="80"/>
      <c r="H79" s="80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25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80"/>
      <c r="G80" s="80"/>
      <c r="H80" s="80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25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80"/>
      <c r="G81" s="80"/>
      <c r="H81" s="80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25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25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25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.75" thickBot="1" x14ac:dyDescent="0.3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80"/>
      <c r="G85" s="80"/>
      <c r="H85" s="80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25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25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25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25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25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25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25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25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25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25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25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.75" thickBot="1" x14ac:dyDescent="0.3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25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25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25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25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25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ht="15.75" thickBot="1" x14ac:dyDescent="0.3">
      <c r="B103" s="9">
        <v>44348</v>
      </c>
      <c r="C103" s="4">
        <v>145.8601932</v>
      </c>
      <c r="D103" s="4">
        <v>181.72164050000001</v>
      </c>
      <c r="E103" s="5">
        <v>80.273089380000002</v>
      </c>
      <c r="I103" s="9">
        <v>44348</v>
      </c>
      <c r="J103" s="4">
        <v>75.723520030000003</v>
      </c>
      <c r="K103" s="4">
        <v>94.332385369999997</v>
      </c>
      <c r="L103" s="5">
        <v>80.273089380000002</v>
      </c>
    </row>
    <row r="104" spans="2:12" x14ac:dyDescent="0.25">
      <c r="B104" s="76"/>
      <c r="C104" s="82"/>
      <c r="D104" s="81"/>
      <c r="E104" s="81"/>
      <c r="I104" s="76"/>
      <c r="J104" s="82"/>
      <c r="K104" s="81"/>
      <c r="L104" s="81"/>
    </row>
    <row r="105" spans="2:12" x14ac:dyDescent="0.25">
      <c r="B105" s="10" t="s">
        <v>1</v>
      </c>
      <c r="I105" s="10" t="s">
        <v>1</v>
      </c>
    </row>
    <row r="106" spans="2:12" x14ac:dyDescent="0.25">
      <c r="I106" s="1"/>
    </row>
    <row r="107" spans="2:12" ht="32.25" customHeight="1" x14ac:dyDescent="0.25">
      <c r="I107" s="1"/>
    </row>
    <row r="110" spans="2:12" ht="31.5" customHeight="1" x14ac:dyDescent="0.25"/>
    <row r="146" spans="8:12" x14ac:dyDescent="0.25">
      <c r="H146" s="23"/>
      <c r="I146" s="23"/>
      <c r="J146" s="23"/>
      <c r="K146" s="23"/>
      <c r="L146" s="23"/>
    </row>
    <row r="147" spans="8:12" x14ac:dyDescent="0.25">
      <c r="H147" s="23"/>
      <c r="I147" s="23"/>
      <c r="J147" s="23"/>
      <c r="K147" s="23"/>
      <c r="L147" s="23"/>
    </row>
    <row r="148" spans="8:12" x14ac:dyDescent="0.25">
      <c r="H148" s="23"/>
      <c r="I148" s="23"/>
      <c r="J148" s="23"/>
      <c r="K148" s="23"/>
      <c r="L148" s="23"/>
    </row>
    <row r="149" spans="8:12" x14ac:dyDescent="0.25">
      <c r="H149" s="23"/>
      <c r="I149" s="23"/>
      <c r="J149" s="23"/>
      <c r="K149" s="23"/>
      <c r="L149" s="23"/>
    </row>
    <row r="150" spans="8:12" x14ac:dyDescent="0.25">
      <c r="H150" s="23"/>
      <c r="I150" s="23"/>
      <c r="J150" s="23"/>
      <c r="K150" s="23"/>
      <c r="L150" s="23"/>
    </row>
    <row r="153" spans="8:12" x14ac:dyDescent="0.25">
      <c r="H153" s="24"/>
      <c r="I153" s="24"/>
      <c r="J153" s="24"/>
      <c r="K153" s="24"/>
      <c r="L153" s="24"/>
    </row>
    <row r="154" spans="8:12" x14ac:dyDescent="0.25">
      <c r="H154" s="24"/>
      <c r="I154" s="24"/>
      <c r="J154" s="24"/>
      <c r="K154" s="24"/>
      <c r="L154" s="24"/>
    </row>
    <row r="155" spans="8:12" x14ac:dyDescent="0.25">
      <c r="H155" s="24"/>
      <c r="I155" s="24"/>
      <c r="J155" s="24"/>
      <c r="K155" s="24"/>
      <c r="L155" s="24"/>
    </row>
    <row r="156" spans="8:12" ht="13.5" customHeight="1" x14ac:dyDescent="0.25">
      <c r="H156" s="24"/>
      <c r="I156" s="24"/>
      <c r="J156" s="24"/>
      <c r="K156" s="24"/>
      <c r="L156" s="24"/>
    </row>
    <row r="157" spans="8:12" ht="13.5" customHeight="1" x14ac:dyDescent="0.25">
      <c r="H157" s="24"/>
      <c r="I157" s="24"/>
      <c r="J157" s="24"/>
      <c r="K157" s="24"/>
      <c r="L157" s="24"/>
    </row>
    <row r="158" spans="8:12" ht="13.5" customHeight="1" x14ac:dyDescent="0.25">
      <c r="H158" s="24"/>
      <c r="I158" s="24"/>
      <c r="J158" s="24"/>
      <c r="K158" s="24"/>
      <c r="L158" s="24"/>
    </row>
    <row r="160" spans="8:12" x14ac:dyDescent="0.25">
      <c r="H160" s="23"/>
      <c r="I160" s="23"/>
      <c r="J160" s="23"/>
      <c r="K160" s="23"/>
      <c r="L160" s="23"/>
    </row>
    <row r="161" spans="6:12" x14ac:dyDescent="0.25">
      <c r="H161" s="23"/>
      <c r="I161" s="23"/>
      <c r="J161" s="23"/>
      <c r="K161" s="23"/>
      <c r="L161" s="23"/>
    </row>
    <row r="162" spans="6:12" x14ac:dyDescent="0.25">
      <c r="H162" s="23"/>
      <c r="I162" s="23"/>
      <c r="J162" s="23"/>
      <c r="K162" s="23"/>
      <c r="L162" s="23"/>
    </row>
    <row r="170" spans="6:12" x14ac:dyDescent="0.25">
      <c r="F170" s="76"/>
    </row>
    <row r="171" spans="6:12" x14ac:dyDescent="0.25">
      <c r="F171" s="76"/>
    </row>
    <row r="172" spans="6:12" x14ac:dyDescent="0.25">
      <c r="F172" s="76"/>
    </row>
    <row r="173" spans="6:12" x14ac:dyDescent="0.25">
      <c r="F173" s="76"/>
    </row>
    <row r="174" spans="6:12" x14ac:dyDescent="0.25">
      <c r="F174" s="76"/>
    </row>
    <row r="175" spans="6:12" x14ac:dyDescent="0.25">
      <c r="F175" s="76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2021-07-26T17:54:26Z</dcterms:modified>
</cp:coreProperties>
</file>