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articipación" sheetId="1" r:id="rId1"/>
    <sheet name="Listado Datos" sheetId="2" r:id="rId2"/>
    <sheet name="Metodología de cálculo" sheetId="3" r:id="rId3"/>
  </sheets>
  <definedNames>
    <definedName name="_ftn1" localSheetId="2">'Metodología de cálculo'!$B$39</definedName>
    <definedName name="_ftnref1" localSheetId="2">'Metodología de cálculo'!$B$16</definedName>
  </definedNames>
  <calcPr fullCalcOnLoad="1"/>
</workbook>
</file>

<file path=xl/sharedStrings.xml><?xml version="1.0" encoding="utf-8"?>
<sst xmlns="http://schemas.openxmlformats.org/spreadsheetml/2006/main" count="130" uniqueCount="67">
  <si>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</si>
  <si>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</si>
  <si>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</si>
  <si>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</si>
  <si>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</si>
  <si>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</si>
  <si>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</si>
  <si>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</si>
  <si>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</si>
  <si>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</si>
  <si>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</si>
  <si>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</si>
  <si>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</si>
  <si>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</si>
  <si>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</si>
  <si>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venta)</t>
  </si>
  <si>
    <t>Fuente: INALE</t>
  </si>
  <si>
    <t>Considera Mercado Interno y Exportación ponderando según litros destinados a ambos mercado</t>
  </si>
  <si>
    <t>Fecha</t>
  </si>
  <si>
    <t>Precio promedio en US$/lt de leche equivalente</t>
  </si>
  <si>
    <t>Acceder al listado de datos</t>
  </si>
  <si>
    <t>Precio promedio de venta de la industria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</si>
  <si>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</si>
  <si>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</si>
  <si>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</si>
  <si>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</si>
  <si>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</si>
  <si>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</si>
  <si>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>3- Cálculo del precio recibido por la industria por litro de leche equivalente: surge del cociente entre el ingreso total del mes en dólares y la leche equivalente total del mes.</t>
  </si>
  <si>
    <t>Precio promedio recibido por el productor  (US$/L)</t>
  </si>
  <si>
    <t>Precio Productor (US$/l)</t>
  </si>
  <si>
    <t>Incidencia de la materia prima en el precio de venta de la industria, media móvil de últimos 3 meses (%)</t>
  </si>
  <si>
    <t>Incluye bonificaciones</t>
  </si>
  <si>
    <t>Valores estimados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</si>
  <si>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</si>
  <si>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</si>
  <si>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</si>
  <si>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</si>
  <si>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</si>
  <si>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</si>
  <si>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</si>
  <si>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</si>
  <si>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</si>
  <si>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</si>
  <si>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</si>
  <si>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</si>
  <si>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</si>
  <si>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</si>
  <si>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</si>
  <si>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</si>
  <si>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Productos</t>
  </si>
  <si>
    <t>En el cuadro se detallan los productos incluidos en el cálculo del indicador por destino.</t>
  </si>
  <si>
    <t>2- Determinación de la facturación total: se suman los ingresos en dólares obtenidos por exportación y por mercado interno para los productos considerados en el indicador.</t>
  </si>
  <si>
    <t>4- La participación surge del cociente entre el precio al productor sobre el precio recibido por litro de leche equivalente colocada por la industria en cada mes.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</si>
  <si>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</si>
  <si>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</si>
  <si>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 xml:space="preserve">* El indicador se determina en base a la ponderación del precio recibido por la industria por el volumen de leche equivalente. </t>
  </si>
  <si>
    <t>Acceder a la metodología</t>
  </si>
  <si>
    <t>Acceder a la hoja principal</t>
  </si>
  <si>
    <t>Precio promedio de venta de la Industria  (US$/L de leche equivalente) *</t>
  </si>
  <si>
    <t>2019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</si>
  <si>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</si>
  <si>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</si>
  <si>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</si>
  <si>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>2020</t>
  </si>
  <si>
    <t xml:space="preserve">Incidencia de la materia prima en el precio de venta de la industria expresada como media móvil de los últimos 3 meses (%) </t>
  </si>
  <si>
    <t>2021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</si>
</sst>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3" borderId="6" applyNumberFormat="0" applyFont="0" applyAlignment="0" applyProtection="0"/>
    <xf numFmtId="0" fontId="49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7" applyNumberFormat="0" applyAlignment="0" applyProtection="0"/>
    <xf numFmtId="0" fontId="51" fillId="0" borderId="0">
      <alignment horizontal="left" indent="1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2" fillId="0" borderId="9" applyNumberFormat="0" applyFill="0" applyAlignment="0" applyProtection="0"/>
    <xf numFmtId="0" fontId="56" fillId="34" borderId="0">
      <alignment horizontal="center" vertical="center"/>
      <protection/>
    </xf>
    <xf numFmtId="17" fontId="57" fillId="34" borderId="0">
      <alignment/>
      <protection/>
    </xf>
    <xf numFmtId="0" fontId="47" fillId="23" borderId="0">
      <alignment horizontal="left"/>
      <protection/>
    </xf>
    <xf numFmtId="0" fontId="58" fillId="0" borderId="10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9" fontId="58" fillId="0" borderId="13" xfId="86" applyFont="1" applyBorder="1" applyAlignment="1">
      <alignment/>
    </xf>
    <xf numFmtId="9" fontId="58" fillId="0" borderId="14" xfId="86" applyFont="1" applyBorder="1" applyAlignment="1">
      <alignment/>
    </xf>
    <xf numFmtId="0" fontId="58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0" xfId="78" applyNumberFormat="1">
      <alignment/>
      <protection/>
    </xf>
    <xf numFmtId="2" fontId="0" fillId="0" borderId="20" xfId="78" applyNumberFormat="1" applyBorder="1">
      <alignment/>
      <protection/>
    </xf>
    <xf numFmtId="17" fontId="0" fillId="0" borderId="20" xfId="78" applyNumberFormat="1" applyBorder="1" applyAlignment="1">
      <alignment horizontal="center"/>
      <protection/>
    </xf>
    <xf numFmtId="0" fontId="58" fillId="0" borderId="0" xfId="78" applyFont="1" applyAlignment="1">
      <alignment wrapText="1"/>
      <protection/>
    </xf>
    <xf numFmtId="183" fontId="58" fillId="0" borderId="21" xfId="65" applyNumberFormat="1" applyFont="1" applyBorder="1" applyAlignment="1">
      <alignment wrapText="1"/>
    </xf>
    <xf numFmtId="0" fontId="58" fillId="0" borderId="22" xfId="78" applyFont="1" applyBorder="1" applyAlignment="1">
      <alignment vertical="center" wrapText="1"/>
      <protection/>
    </xf>
    <xf numFmtId="0" fontId="58" fillId="0" borderId="23" xfId="78" applyFont="1" applyBorder="1" applyAlignment="1">
      <alignment vertical="center" wrapText="1"/>
      <protection/>
    </xf>
    <xf numFmtId="183" fontId="44" fillId="0" borderId="0" xfId="57" applyNumberFormat="1" applyAlignment="1" applyProtection="1">
      <alignment/>
      <protection/>
    </xf>
    <xf numFmtId="0" fontId="44" fillId="0" borderId="0" xfId="57" applyAlignment="1" applyProtection="1">
      <alignment/>
      <protection/>
    </xf>
    <xf numFmtId="0" fontId="59" fillId="0" borderId="0" xfId="78" applyFont="1">
      <alignment/>
      <protection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9" fontId="58" fillId="0" borderId="25" xfId="0" applyNumberFormat="1" applyFont="1" applyBorder="1" applyAlignment="1">
      <alignment/>
    </xf>
    <xf numFmtId="49" fontId="58" fillId="0" borderId="26" xfId="0" applyNumberFormat="1" applyFont="1" applyBorder="1" applyAlignment="1">
      <alignment/>
    </xf>
    <xf numFmtId="49" fontId="58" fillId="0" borderId="27" xfId="0" applyNumberFormat="1" applyFont="1" applyBorder="1" applyAlignment="1">
      <alignment/>
    </xf>
    <xf numFmtId="49" fontId="59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9" fontId="0" fillId="0" borderId="16" xfId="86" applyBorder="1" applyAlignment="1">
      <alignment horizontal="center"/>
    </xf>
    <xf numFmtId="9" fontId="0" fillId="0" borderId="0" xfId="86" applyAlignment="1">
      <alignment horizontal="center"/>
    </xf>
    <xf numFmtId="9" fontId="0" fillId="0" borderId="13" xfId="86" applyBorder="1" applyAlignment="1">
      <alignment horizontal="center"/>
    </xf>
    <xf numFmtId="9" fontId="0" fillId="0" borderId="18" xfId="86" applyBorder="1" applyAlignment="1">
      <alignment horizontal="center"/>
    </xf>
    <xf numFmtId="9" fontId="0" fillId="0" borderId="17" xfId="86" applyBorder="1" applyAlignment="1">
      <alignment horizontal="center"/>
    </xf>
    <xf numFmtId="9" fontId="0" fillId="0" borderId="14" xfId="86" applyBorder="1" applyAlignment="1">
      <alignment horizontal="center"/>
    </xf>
    <xf numFmtId="9" fontId="0" fillId="0" borderId="28" xfId="86" applyBorder="1" applyAlignment="1">
      <alignment/>
    </xf>
    <xf numFmtId="9" fontId="0" fillId="0" borderId="29" xfId="86" applyBorder="1" applyAlignment="1">
      <alignment/>
    </xf>
    <xf numFmtId="2" fontId="0" fillId="35" borderId="0" xfId="78" applyNumberFormat="1" applyFill="1">
      <alignment/>
      <protection/>
    </xf>
    <xf numFmtId="183" fontId="0" fillId="0" borderId="0" xfId="65" applyNumberFormat="1" applyAlignment="1">
      <alignment/>
    </xf>
    <xf numFmtId="0" fontId="0" fillId="13" borderId="0" xfId="78" applyFill="1">
      <alignment/>
      <protection/>
    </xf>
    <xf numFmtId="9" fontId="58" fillId="0" borderId="16" xfId="0" applyNumberFormat="1" applyFont="1" applyBorder="1" applyAlignment="1">
      <alignment/>
    </xf>
    <xf numFmtId="0" fontId="60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57" applyAlignment="1" applyProtection="1">
      <alignment vertical="center"/>
      <protection/>
    </xf>
    <xf numFmtId="0" fontId="60" fillId="0" borderId="0" xfId="0" applyFont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 wrapText="1"/>
    </xf>
    <xf numFmtId="0" fontId="6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86" applyAlignment="1">
      <alignment/>
    </xf>
    <xf numFmtId="9" fontId="58" fillId="0" borderId="17" xfId="86" applyFont="1" applyBorder="1" applyAlignment="1">
      <alignment/>
    </xf>
    <xf numFmtId="2" fontId="0" fillId="0" borderId="22" xfId="0" applyNumberFormat="1" applyBorder="1" applyAlignment="1">
      <alignment/>
    </xf>
    <xf numFmtId="2" fontId="0" fillId="36" borderId="0" xfId="0" applyNumberFormat="1" applyFill="1" applyAlignment="1">
      <alignment/>
    </xf>
    <xf numFmtId="2" fontId="0" fillId="36" borderId="24" xfId="0" applyNumberFormat="1" applyFill="1" applyBorder="1" applyAlignment="1">
      <alignment/>
    </xf>
    <xf numFmtId="17" fontId="0" fillId="0" borderId="0" xfId="78" applyNumberFormat="1" applyBorder="1" applyAlignment="1">
      <alignment horizontal="center"/>
      <protection/>
    </xf>
    <xf numFmtId="177" fontId="58" fillId="0" borderId="17" xfId="63" applyFont="1" applyBorder="1" applyAlignment="1">
      <alignment/>
    </xf>
    <xf numFmtId="177" fontId="58" fillId="0" borderId="16" xfId="63" applyFont="1" applyBorder="1" applyAlignment="1">
      <alignment/>
    </xf>
    <xf numFmtId="177" fontId="58" fillId="0" borderId="0" xfId="63" applyFont="1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9" fillId="0" borderId="33" xfId="0" applyNumberFormat="1" applyFont="1" applyBorder="1" applyAlignment="1">
      <alignment/>
    </xf>
    <xf numFmtId="2" fontId="0" fillId="36" borderId="33" xfId="0" applyNumberFormat="1" applyFill="1" applyBorder="1" applyAlignment="1">
      <alignment/>
    </xf>
    <xf numFmtId="49" fontId="59" fillId="13" borderId="3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13" borderId="29" xfId="0" applyNumberFormat="1" applyFill="1" applyBorder="1" applyAlignment="1">
      <alignment/>
    </xf>
    <xf numFmtId="2" fontId="0" fillId="0" borderId="23" xfId="78" applyNumberFormat="1" applyBorder="1">
      <alignment/>
      <protection/>
    </xf>
    <xf numFmtId="2" fontId="0" fillId="36" borderId="0" xfId="78" applyNumberFormat="1" applyFill="1">
      <alignment/>
      <protection/>
    </xf>
    <xf numFmtId="0" fontId="59" fillId="0" borderId="34" xfId="0" applyFont="1" applyBorder="1" applyAlignment="1">
      <alignment horizontal="left"/>
    </xf>
    <xf numFmtId="0" fontId="59" fillId="0" borderId="24" xfId="0" applyFont="1" applyBorder="1" applyAlignment="1">
      <alignment horizontal="left"/>
    </xf>
    <xf numFmtId="0" fontId="59" fillId="0" borderId="29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0" borderId="35" xfId="0" applyFont="1" applyBorder="1" applyAlignment="1">
      <alignment horizontal="left"/>
    </xf>
    <xf numFmtId="0" fontId="59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58" fillId="0" borderId="30" xfId="0" applyFont="1" applyBorder="1" applyAlignment="1">
      <alignment horizontal="center" wrapText="1"/>
    </xf>
    <xf numFmtId="0" fontId="58" fillId="0" borderId="31" xfId="0" applyFont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7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183" fontId="58" fillId="0" borderId="15" xfId="65" applyNumberFormat="1" applyFont="1" applyBorder="1" applyAlignment="1">
      <alignment horizontal="center"/>
    </xf>
    <xf numFmtId="183" fontId="58" fillId="0" borderId="12" xfId="65" applyNumberFormat="1" applyFont="1" applyBorder="1" applyAlignment="1">
      <alignment horizontal="center"/>
    </xf>
    <xf numFmtId="2" fontId="0" fillId="0" borderId="29" xfId="0" applyNumberFormat="1" applyFill="1" applyBorder="1" applyAlignment="1">
      <alignment/>
    </xf>
    <xf numFmtId="2" fontId="0" fillId="36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rmal 5" xfId="83"/>
    <cellStyle name="Notas" xfId="84"/>
    <cellStyle name="Notas al pie" xfId="85"/>
    <cellStyle name="Percent" xfId="86"/>
    <cellStyle name="Porcentaje 2" xfId="87"/>
    <cellStyle name="Porcentaje 3" xfId="88"/>
    <cellStyle name="Porcentual 2" xfId="89"/>
    <cellStyle name="Porcentual 2 2" xfId="90"/>
    <cellStyle name="Porcentual 3" xfId="91"/>
    <cellStyle name="Salida" xfId="92"/>
    <cellStyle name="subtitulos de las filas" xfId="93"/>
    <cellStyle name="Texto de advertencia" xfId="94"/>
    <cellStyle name="Texto explicativo" xfId="95"/>
    <cellStyle name="Título" xfId="96"/>
    <cellStyle name="Título 2" xfId="97"/>
    <cellStyle name="Título 3" xfId="98"/>
    <cellStyle name="titulo del informe" xfId="99"/>
    <cellStyle name="titulos de las columnas" xfId="100"/>
    <cellStyle name="titulos de las filas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0</xdr:row>
      <xdr:rowOff>0</xdr:rowOff>
    </xdr:from>
    <xdr:to>
      <xdr:col>8</xdr:col>
      <xdr:colOff>666750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0</xdr:row>
      <xdr:rowOff>0</xdr:rowOff>
    </xdr:from>
    <xdr:to>
      <xdr:col>3</xdr:col>
      <xdr:colOff>1190625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3</xdr:col>
      <xdr:colOff>476250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59"/>
  <sheetViews>
    <sheetView showGridLines="0" tabSelected="1" zoomScalePageLayoutView="0" workbookViewId="0" topLeftCell="A1">
      <selection activeCell="N35" sqref="N35"/>
    </sheetView>
  </sheetViews>
  <sheetFormatPr defaultColWidth="11.421875" defaultRowHeight="15"/>
  <cols>
    <col min="1" max="1" width="10.28125" style="1" customWidth="1"/>
    <col min="2" max="2" width="12.421875" style="31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31"/>
    </row>
    <row r="10" spans="3:16" ht="15.75" customHeight="1">
      <c r="C10" s="1"/>
      <c r="E10" s="104" t="s">
        <v>65</v>
      </c>
      <c r="F10" s="105"/>
      <c r="G10" s="105"/>
      <c r="H10" s="105"/>
      <c r="I10" s="105"/>
      <c r="J10" s="105"/>
      <c r="K10" s="106"/>
      <c r="M10" s="26" t="s">
        <v>20</v>
      </c>
      <c r="N10" s="1"/>
      <c r="O10" s="1"/>
      <c r="P10" s="1"/>
    </row>
    <row r="11" spans="2:13" s="1" customFormat="1" ht="15.75" thickBot="1">
      <c r="B11" s="31"/>
      <c r="E11" s="107"/>
      <c r="F11" s="108"/>
      <c r="G11" s="108"/>
      <c r="H11" s="108"/>
      <c r="I11" s="108"/>
      <c r="J11" s="108"/>
      <c r="K11" s="109"/>
      <c r="M11" s="26" t="s">
        <v>57</v>
      </c>
    </row>
    <row r="12" spans="3:18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8"/>
    </row>
    <row r="13" spans="2:16" s="1" customFormat="1" ht="15.75" thickBot="1">
      <c r="B13" s="32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6" s="1" customFormat="1" ht="15">
      <c r="B14" s="33">
        <v>2016</v>
      </c>
      <c r="C14" s="39"/>
      <c r="D14" s="40"/>
      <c r="E14" s="40">
        <v>0.508818111039639</v>
      </c>
      <c r="F14" s="40">
        <v>0.5910700809621636</v>
      </c>
      <c r="G14" s="40">
        <v>0.6601159260995636</v>
      </c>
      <c r="H14" s="40">
        <v>0.6896217634268393</v>
      </c>
      <c r="I14" s="40">
        <v>0.6817996667987374</v>
      </c>
      <c r="J14" s="40">
        <v>0.6677611203597538</v>
      </c>
      <c r="K14" s="40">
        <v>0.6580010850379646</v>
      </c>
      <c r="L14" s="40">
        <v>0.6442930225662353</v>
      </c>
      <c r="M14" s="40">
        <v>0.6085879857827853</v>
      </c>
      <c r="N14" s="41">
        <v>0.5663348798092774</v>
      </c>
      <c r="O14" s="50">
        <v>0.6006804666980006</v>
      </c>
      <c r="P14" s="5"/>
    </row>
    <row r="15" spans="2:16" s="1" customFormat="1" ht="15">
      <c r="B15" s="33" t="s">
        <v>22</v>
      </c>
      <c r="C15" s="39">
        <v>0.5593002221286146</v>
      </c>
      <c r="D15" s="40">
        <v>0.5453935088514436</v>
      </c>
      <c r="E15" s="40">
        <v>0.5769574723822459</v>
      </c>
      <c r="F15" s="40">
        <v>0.5718490165983647</v>
      </c>
      <c r="G15" s="40">
        <v>0.5985137375866061</v>
      </c>
      <c r="H15" s="40">
        <v>0.6050189619766352</v>
      </c>
      <c r="I15" s="40">
        <v>0.6009992855058383</v>
      </c>
      <c r="J15" s="40">
        <v>0.5900236300817102</v>
      </c>
      <c r="K15" s="40">
        <v>0.5821219759863704</v>
      </c>
      <c r="L15" s="40">
        <v>0.597623207746647</v>
      </c>
      <c r="M15" s="40">
        <v>0.6120309620784797</v>
      </c>
      <c r="N15" s="41">
        <v>0.5765294209565933</v>
      </c>
      <c r="O15" s="50">
        <f>AVERAGE(C15:N15)</f>
        <v>0.5846967834899625</v>
      </c>
      <c r="P15" s="5">
        <f>O15/O14-1</f>
        <v>-0.026609294115891524</v>
      </c>
    </row>
    <row r="16" spans="2:16" s="62" customFormat="1" ht="15">
      <c r="B16" s="33">
        <v>2018</v>
      </c>
      <c r="C16" s="39">
        <v>0.5394726852058546</v>
      </c>
      <c r="D16" s="40">
        <v>0.5134413168835463</v>
      </c>
      <c r="E16" s="40">
        <v>0.5547443483577404</v>
      </c>
      <c r="F16" s="40">
        <v>0.5895059031674527</v>
      </c>
      <c r="G16" s="40">
        <v>0.6072109647182975</v>
      </c>
      <c r="H16" s="40">
        <v>0.6067842430765834</v>
      </c>
      <c r="I16" s="40">
        <v>0.6188926997850732</v>
      </c>
      <c r="J16" s="40">
        <v>0.6283553930314547</v>
      </c>
      <c r="K16" s="40">
        <v>0.6251226391838135</v>
      </c>
      <c r="L16" s="40">
        <v>0.6274310474637739</v>
      </c>
      <c r="M16" s="40">
        <v>0.6152120414280174</v>
      </c>
      <c r="N16" s="41">
        <v>0.5948458026830866</v>
      </c>
      <c r="O16" s="50">
        <f>AVERAGE(C16:N16)</f>
        <v>0.5934182570820579</v>
      </c>
      <c r="P16" s="5">
        <f>O16/O15-1</f>
        <v>0.01491623323124558</v>
      </c>
    </row>
    <row r="17" spans="2:16" s="62" customFormat="1" ht="15">
      <c r="B17" s="33" t="s">
        <v>60</v>
      </c>
      <c r="C17" s="39">
        <v>0.5524455479260449</v>
      </c>
      <c r="D17" s="40">
        <v>0.5439125855096895</v>
      </c>
      <c r="E17" s="40">
        <v>0.5573026657071334</v>
      </c>
      <c r="F17" s="40">
        <v>0.5740915407796515</v>
      </c>
      <c r="G17" s="40">
        <v>0.6010635317093297</v>
      </c>
      <c r="H17" s="40">
        <v>0.6034692846716059</v>
      </c>
      <c r="I17" s="40">
        <v>0.5948863479090599</v>
      </c>
      <c r="J17" s="40">
        <v>0.5732244700394755</v>
      </c>
      <c r="K17" s="40">
        <v>0.5662855183527009</v>
      </c>
      <c r="L17" s="40">
        <v>0.5675148525992443</v>
      </c>
      <c r="M17" s="40">
        <v>0.5640414259986565</v>
      </c>
      <c r="N17" s="41">
        <v>0.5876133043863336</v>
      </c>
      <c r="O17" s="50">
        <f>AVERAGE(C17:N17)</f>
        <v>0.5738209229657438</v>
      </c>
      <c r="P17" s="5">
        <f>O17/O16-1</f>
        <v>-0.03302448801066149</v>
      </c>
    </row>
    <row r="18" spans="2:16" s="62" customFormat="1" ht="15">
      <c r="B18" s="33" t="s">
        <v>64</v>
      </c>
      <c r="C18" s="39">
        <v>0.601215643314781</v>
      </c>
      <c r="D18" s="40">
        <v>0.6000900856414214</v>
      </c>
      <c r="E18" s="40">
        <v>0.5683684839829427</v>
      </c>
      <c r="F18" s="40">
        <v>0.5494777182935587</v>
      </c>
      <c r="G18" s="40">
        <v>0.5584954449095637</v>
      </c>
      <c r="H18" s="40">
        <v>0.5683325782199286</v>
      </c>
      <c r="I18" s="40">
        <v>0.5916245902538536</v>
      </c>
      <c r="J18" s="40">
        <v>0.5893697097692021</v>
      </c>
      <c r="K18" s="40">
        <v>0.6097776950551395</v>
      </c>
      <c r="L18" s="40">
        <v>0.627547050077197</v>
      </c>
      <c r="M18" s="40">
        <v>0.653682790256818</v>
      </c>
      <c r="N18" s="41">
        <v>0.6139168782735831</v>
      </c>
      <c r="O18" s="50">
        <f>AVERAGE(C18:N18)</f>
        <v>0.5943248890039992</v>
      </c>
      <c r="P18" s="5">
        <f>O18/O17-1</f>
        <v>0.03573234299697958</v>
      </c>
    </row>
    <row r="19" spans="2:18" s="62" customFormat="1" ht="15.75" thickBot="1">
      <c r="B19" s="34" t="s">
        <v>66</v>
      </c>
      <c r="C19" s="42">
        <v>0.5909325894404999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68"/>
      <c r="P19" s="6"/>
      <c r="R19" s="8"/>
    </row>
    <row r="20" spans="2:18" ht="15">
      <c r="B20" s="35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6"/>
      <c r="P20" s="1"/>
      <c r="R20" s="8"/>
    </row>
    <row r="21" spans="2:18" s="1" customFormat="1" ht="15.75" thickBot="1">
      <c r="B21" s="35"/>
      <c r="K21" s="62"/>
      <c r="L21" s="62"/>
      <c r="M21" s="62"/>
      <c r="N21" s="62"/>
      <c r="O21" s="62"/>
      <c r="R21" s="8"/>
    </row>
    <row r="22" spans="3:18" ht="15.75" thickBot="1">
      <c r="C22" s="1"/>
      <c r="D22" s="1"/>
      <c r="E22" s="96" t="s">
        <v>59</v>
      </c>
      <c r="F22" s="97"/>
      <c r="G22" s="97"/>
      <c r="H22" s="97"/>
      <c r="I22" s="97"/>
      <c r="J22" s="97"/>
      <c r="K22" s="98"/>
      <c r="L22" s="1"/>
      <c r="M22" s="1"/>
      <c r="N22" s="1"/>
      <c r="O22" s="1"/>
      <c r="P22" s="1"/>
      <c r="R22" s="8"/>
    </row>
    <row r="23" spans="3:16" ht="15.75" thickBot="1">
      <c r="C23" s="1"/>
      <c r="D23" s="101" t="s">
        <v>17</v>
      </c>
      <c r="E23" s="102"/>
      <c r="F23" s="102"/>
      <c r="G23" s="102"/>
      <c r="H23" s="102"/>
      <c r="I23" s="102"/>
      <c r="J23" s="102"/>
      <c r="K23" s="102"/>
      <c r="L23" s="103"/>
      <c r="M23" s="1"/>
      <c r="N23" s="1"/>
      <c r="O23" s="1"/>
      <c r="P23" s="1"/>
    </row>
    <row r="24" spans="2:18" ht="15.75" thickBot="1">
      <c r="B24" s="32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7</v>
      </c>
      <c r="J24" s="3" t="s">
        <v>8</v>
      </c>
      <c r="K24" s="3" t="s">
        <v>9</v>
      </c>
      <c r="L24" s="3" t="s">
        <v>10</v>
      </c>
      <c r="M24" s="3" t="s">
        <v>11</v>
      </c>
      <c r="N24" s="3" t="s">
        <v>12</v>
      </c>
      <c r="O24" s="7" t="s">
        <v>13</v>
      </c>
      <c r="P24" s="4" t="s">
        <v>14</v>
      </c>
      <c r="R24" s="1"/>
    </row>
    <row r="25" spans="2:16" s="1" customFormat="1" ht="15">
      <c r="B25" s="33">
        <v>2016</v>
      </c>
      <c r="C25" s="9">
        <v>0.529955733018753</v>
      </c>
      <c r="D25" s="10">
        <v>0.4628948927528613</v>
      </c>
      <c r="E25" s="10">
        <v>0.4302102434759437</v>
      </c>
      <c r="F25" s="10">
        <v>0.363583692635438</v>
      </c>
      <c r="G25" s="10">
        <v>0.3873371609877824</v>
      </c>
      <c r="H25" s="10">
        <v>0.4285477761229781</v>
      </c>
      <c r="I25" s="10">
        <v>0.4354120101061156</v>
      </c>
      <c r="J25" s="10">
        <v>0.448937474511159</v>
      </c>
      <c r="K25" s="10">
        <v>0.4846764146719009</v>
      </c>
      <c r="L25" s="10">
        <v>0.501055203034298</v>
      </c>
      <c r="M25" s="10">
        <v>0.5452125086787613</v>
      </c>
      <c r="N25" s="11">
        <v>0.625555049042301</v>
      </c>
      <c r="O25" s="74">
        <f>AVERAGE(C25:N25)</f>
        <v>0.470281513253191</v>
      </c>
      <c r="P25" s="5"/>
    </row>
    <row r="26" spans="2:16" s="1" customFormat="1" ht="15">
      <c r="B26" s="33">
        <v>2017</v>
      </c>
      <c r="C26" s="9">
        <v>0.5175094842267891</v>
      </c>
      <c r="D26" s="10">
        <v>0.638159809203792</v>
      </c>
      <c r="E26" s="10">
        <v>0.5835498534188263</v>
      </c>
      <c r="F26" s="10">
        <v>0.5963231745571131</v>
      </c>
      <c r="G26" s="10">
        <v>0.6003103870252382</v>
      </c>
      <c r="H26" s="10">
        <v>0.5806439016715329</v>
      </c>
      <c r="I26" s="10">
        <v>0.5940201722496753</v>
      </c>
      <c r="J26" s="10">
        <v>0.6065598199663579</v>
      </c>
      <c r="K26" s="10">
        <v>0.573126456872224</v>
      </c>
      <c r="L26" s="10">
        <v>0.5278870534467437</v>
      </c>
      <c r="M26" s="10">
        <v>0.537279147125779</v>
      </c>
      <c r="N26" s="11">
        <v>0.6813799188300502</v>
      </c>
      <c r="O26" s="74">
        <f>AVERAGE(C26:N26)</f>
        <v>0.5863957648828434</v>
      </c>
      <c r="P26" s="5">
        <f>O26/O25-1</f>
        <v>0.24690371268567946</v>
      </c>
    </row>
    <row r="27" spans="2:18" s="1" customFormat="1" ht="15">
      <c r="B27" s="33">
        <v>2018</v>
      </c>
      <c r="C27" s="9">
        <v>0.6497768251221874</v>
      </c>
      <c r="D27" s="10">
        <v>0.6373446142804852</v>
      </c>
      <c r="E27" s="10">
        <v>0.5927003577998409</v>
      </c>
      <c r="F27" s="10">
        <v>0.5745901855882686</v>
      </c>
      <c r="G27" s="10">
        <v>0.5741650089836408</v>
      </c>
      <c r="H27" s="10">
        <v>0.5503794683112253</v>
      </c>
      <c r="I27" s="10">
        <v>0.5051329377114097</v>
      </c>
      <c r="J27" s="10">
        <v>0.5142742760842793</v>
      </c>
      <c r="K27" s="10">
        <v>0.50061223239732</v>
      </c>
      <c r="L27" s="10">
        <v>0.4455960789626086</v>
      </c>
      <c r="M27" s="10">
        <v>0.4972717524902927</v>
      </c>
      <c r="N27" s="11">
        <v>0.5475113144020514</v>
      </c>
      <c r="O27" s="74">
        <f>AVERAGE(C27:N27)</f>
        <v>0.5491129210111342</v>
      </c>
      <c r="P27" s="5">
        <f>O27/O26-1</f>
        <v>-0.06357966087827727</v>
      </c>
      <c r="R27" s="8"/>
    </row>
    <row r="28" spans="2:18" s="62" customFormat="1" ht="15">
      <c r="B28" s="33" t="s">
        <v>60</v>
      </c>
      <c r="C28" s="9">
        <v>0.5375458155781717</v>
      </c>
      <c r="D28" s="10">
        <v>0.5321595861073365</v>
      </c>
      <c r="E28" s="10">
        <v>0.5258820246492456</v>
      </c>
      <c r="F28" s="10">
        <v>0.5241496033492192</v>
      </c>
      <c r="G28" s="10">
        <v>0.4732811180170457</v>
      </c>
      <c r="H28" s="10">
        <v>0.5297184485031216</v>
      </c>
      <c r="I28" s="10">
        <v>0.5495642137767596</v>
      </c>
      <c r="J28" s="10">
        <v>0.5369922346694918</v>
      </c>
      <c r="K28" s="10">
        <v>0.543614235869675</v>
      </c>
      <c r="L28" s="10">
        <v>0.5366915113314764</v>
      </c>
      <c r="M28" s="10">
        <v>0.5321293808715526</v>
      </c>
      <c r="N28" s="11">
        <v>0.4913615713677127</v>
      </c>
      <c r="O28" s="74">
        <f>AVERAGE(C28:N28)</f>
        <v>0.5260908120075672</v>
      </c>
      <c r="P28" s="5">
        <f>O28/O27-1</f>
        <v>-0.04192600123336043</v>
      </c>
      <c r="R28" s="8"/>
    </row>
    <row r="29" spans="2:18" s="62" customFormat="1" ht="15">
      <c r="B29" s="33" t="s">
        <v>64</v>
      </c>
      <c r="C29" s="9">
        <v>0.5279408879212736</v>
      </c>
      <c r="D29" s="10">
        <v>0.5792658004894949</v>
      </c>
      <c r="E29" s="10">
        <v>0.5238387764677676</v>
      </c>
      <c r="F29" s="10">
        <v>0.5205774694216064</v>
      </c>
      <c r="G29" s="10">
        <v>0.4966618499845364</v>
      </c>
      <c r="H29" s="10">
        <v>0.5078008850756082</v>
      </c>
      <c r="I29" s="10">
        <v>0.466364846447386</v>
      </c>
      <c r="J29" s="10">
        <v>0.4924799739945658</v>
      </c>
      <c r="K29" s="10">
        <v>0.4738947397599886</v>
      </c>
      <c r="L29" s="10">
        <v>0.4398820361199347</v>
      </c>
      <c r="M29" s="10">
        <v>0.4517848737214656</v>
      </c>
      <c r="N29" s="11">
        <v>0.5897085243627078</v>
      </c>
      <c r="O29" s="74">
        <f>AVERAGE(C29:N29)</f>
        <v>0.5058500553138613</v>
      </c>
      <c r="P29" s="5">
        <f>O29/O28-1</f>
        <v>-0.03847388365606885</v>
      </c>
      <c r="R29" s="8"/>
    </row>
    <row r="30" spans="2:18" s="62" customFormat="1" ht="15.75" thickBot="1">
      <c r="B30" s="34" t="s">
        <v>66</v>
      </c>
      <c r="C30" s="13">
        <v>0.518271500846364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4"/>
      <c r="O30" s="73"/>
      <c r="P30" s="6"/>
      <c r="R30" s="8"/>
    </row>
    <row r="31" spans="2:19" s="1" customFormat="1" ht="15">
      <c r="B31" s="93" t="s">
        <v>16</v>
      </c>
      <c r="C31" s="99"/>
      <c r="D31" s="99"/>
      <c r="E31" s="99"/>
      <c r="F31" s="100"/>
      <c r="G31" s="2"/>
      <c r="H31" s="2"/>
      <c r="I31" s="2"/>
      <c r="J31" s="2"/>
      <c r="K31" s="2"/>
      <c r="L31" s="2"/>
      <c r="M31" s="2"/>
      <c r="N31" s="2"/>
      <c r="O31" s="10"/>
      <c r="R31" s="8"/>
      <c r="S31"/>
    </row>
    <row r="32" spans="2:18" s="1" customFormat="1" ht="15">
      <c r="B32" s="64" t="s">
        <v>56</v>
      </c>
      <c r="G32" s="2"/>
      <c r="H32" s="2"/>
      <c r="I32" s="2"/>
      <c r="J32" s="2"/>
      <c r="K32" s="2"/>
      <c r="L32" s="2"/>
      <c r="M32" s="2"/>
      <c r="N32" s="2"/>
      <c r="O32" s="2"/>
      <c r="R32" s="8"/>
    </row>
    <row r="33" spans="1:18" s="1" customFormat="1" ht="15">
      <c r="A33" s="62"/>
      <c r="B33" s="62"/>
      <c r="C33" s="62"/>
      <c r="D33" s="62"/>
      <c r="E33" s="62"/>
      <c r="F33" s="62"/>
      <c r="G33" s="2"/>
      <c r="H33" s="2"/>
      <c r="I33" s="2"/>
      <c r="J33" s="2"/>
      <c r="K33" s="2"/>
      <c r="L33" s="2"/>
      <c r="M33" s="2"/>
      <c r="N33" s="2"/>
      <c r="O33" s="2"/>
      <c r="P33" s="2"/>
      <c r="R33" s="8"/>
    </row>
    <row r="34" spans="11:18" s="1" customFormat="1" ht="15.75" thickBot="1">
      <c r="K34" s="2"/>
      <c r="L34" s="2"/>
      <c r="M34" s="2"/>
      <c r="N34" s="2"/>
      <c r="O34" s="2"/>
      <c r="R34" s="8"/>
    </row>
    <row r="35" spans="3:18" ht="15.75" thickBot="1">
      <c r="C35" s="1"/>
      <c r="D35" s="1"/>
      <c r="E35" s="96" t="s">
        <v>29</v>
      </c>
      <c r="F35" s="97"/>
      <c r="G35" s="97"/>
      <c r="H35" s="97"/>
      <c r="I35" s="97"/>
      <c r="J35" s="97"/>
      <c r="K35" s="98"/>
      <c r="L35" s="1"/>
      <c r="M35" s="62"/>
      <c r="N35" s="62"/>
      <c r="O35" s="1"/>
      <c r="P35" s="1"/>
      <c r="R35" s="8"/>
    </row>
    <row r="36" spans="3:18" ht="15.75" thickBo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R36" s="8"/>
    </row>
    <row r="37" spans="2:16" s="1" customFormat="1" ht="15.75" thickBot="1">
      <c r="B37" s="32"/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M37" s="3" t="s">
        <v>11</v>
      </c>
      <c r="N37" s="3" t="s">
        <v>12</v>
      </c>
      <c r="O37" s="7" t="s">
        <v>13</v>
      </c>
      <c r="P37" s="4" t="s">
        <v>14</v>
      </c>
    </row>
    <row r="38" spans="2:16" s="1" customFormat="1" ht="15">
      <c r="B38" s="33">
        <v>2016</v>
      </c>
      <c r="C38" s="76">
        <v>0.23784801090271918</v>
      </c>
      <c r="D38" s="77">
        <v>0.23589065255731922</v>
      </c>
      <c r="E38" s="77">
        <v>0.2443801884152598</v>
      </c>
      <c r="F38" s="77">
        <v>0.2528954466127241</v>
      </c>
      <c r="G38" s="77">
        <v>0.27761859280483925</v>
      </c>
      <c r="H38" s="77">
        <v>0.2813698096042628</v>
      </c>
      <c r="I38" s="77">
        <v>0.2926390784698872</v>
      </c>
      <c r="J38" s="77">
        <v>0.3028624831262331</v>
      </c>
      <c r="K38" s="77">
        <v>0.3040305767894371</v>
      </c>
      <c r="L38" s="77">
        <v>0.3161521793186743</v>
      </c>
      <c r="M38" s="77">
        <v>0.30941110956424894</v>
      </c>
      <c r="N38" s="78">
        <v>0.3131067961165048</v>
      </c>
      <c r="O38" s="75">
        <f>AVERAGE(C38:N38)</f>
        <v>0.28068374369017585</v>
      </c>
      <c r="P38" s="5"/>
    </row>
    <row r="39" spans="2:16" s="1" customFormat="1" ht="15">
      <c r="B39" s="33">
        <v>2017</v>
      </c>
      <c r="C39" s="9">
        <v>0.31561287616650935</v>
      </c>
      <c r="D39" s="79">
        <v>0.33553509943082005</v>
      </c>
      <c r="E39" s="79">
        <v>0.347339527027027</v>
      </c>
      <c r="F39" s="79">
        <v>0.3545400133788684</v>
      </c>
      <c r="G39" s="79">
        <v>0.3636557534392663</v>
      </c>
      <c r="H39" s="79">
        <v>0.35694150810429887</v>
      </c>
      <c r="I39" s="79">
        <v>0.34600747180615204</v>
      </c>
      <c r="J39" s="79">
        <v>0.3474693573520485</v>
      </c>
      <c r="K39" s="79">
        <v>0.3387343386675223</v>
      </c>
      <c r="L39" s="79">
        <v>0.3320346617716163</v>
      </c>
      <c r="M39" s="79">
        <v>0.3310047030996594</v>
      </c>
      <c r="N39" s="11">
        <v>0.33014515900907676</v>
      </c>
      <c r="O39" s="75">
        <f>AVERAGE(C39:N39)</f>
        <v>0.34158503910440546</v>
      </c>
      <c r="P39" s="5">
        <f>O39/O38-1</f>
        <v>0.2169747866889422</v>
      </c>
    </row>
    <row r="40" spans="2:18" s="1" customFormat="1" ht="15">
      <c r="B40" s="33">
        <v>2018</v>
      </c>
      <c r="C40" s="9">
        <v>0.33646605035115584</v>
      </c>
      <c r="D40" s="79">
        <v>0.3428797628514188</v>
      </c>
      <c r="E40" s="79">
        <v>0.3606187173664918</v>
      </c>
      <c r="F40" s="79">
        <v>0.35745400964348484</v>
      </c>
      <c r="G40" s="79">
        <v>0.33938716950488573</v>
      </c>
      <c r="H40" s="79">
        <v>0.334164696515853</v>
      </c>
      <c r="I40" s="79">
        <v>0.3325936207589832</v>
      </c>
      <c r="J40" s="79">
        <v>0.3185852007916747</v>
      </c>
      <c r="K40" s="79">
        <v>0.29909328789630624</v>
      </c>
      <c r="L40" s="79">
        <v>0.2964787447546068</v>
      </c>
      <c r="M40" s="79">
        <v>0.2898238927989673</v>
      </c>
      <c r="N40" s="11">
        <v>0.2936611411187683</v>
      </c>
      <c r="O40" s="75">
        <f>AVERAGE(C40:N40)</f>
        <v>0.32510052452938304</v>
      </c>
      <c r="P40" s="5">
        <f>O40/O39-1</f>
        <v>-0.04825888926002975</v>
      </c>
      <c r="R40" s="8"/>
    </row>
    <row r="41" spans="2:18" s="62" customFormat="1" ht="15">
      <c r="B41" s="33" t="s">
        <v>60</v>
      </c>
      <c r="C41" s="85">
        <v>0.2892815510153997</v>
      </c>
      <c r="D41" s="84">
        <v>0.2965348052744557</v>
      </c>
      <c r="E41" s="84">
        <v>0.3031849428151172</v>
      </c>
      <c r="F41" s="84">
        <v>0.3084719943754394</v>
      </c>
      <c r="G41" s="84">
        <v>0.30202201177373944</v>
      </c>
      <c r="H41" s="84">
        <v>0.3092198581560283</v>
      </c>
      <c r="I41" s="84">
        <v>0.30927835051546393</v>
      </c>
      <c r="J41" s="83">
        <v>0.3077821661011292</v>
      </c>
      <c r="K41" s="83">
        <v>0.30601509907061675</v>
      </c>
      <c r="L41" s="83">
        <v>0.3040132972306373</v>
      </c>
      <c r="M41" s="83">
        <v>0.29945003852387153</v>
      </c>
      <c r="N41" s="86">
        <v>0.31134761207928696</v>
      </c>
      <c r="O41" s="75">
        <f>AVERAGE(C41:N41)</f>
        <v>0.3038834772442654</v>
      </c>
      <c r="P41" s="5">
        <f>O41/O40-1</f>
        <v>-0.06526303615114593</v>
      </c>
      <c r="R41" s="8"/>
    </row>
    <row r="42" spans="2:18" s="62" customFormat="1" ht="15">
      <c r="B42" s="33" t="s">
        <v>64</v>
      </c>
      <c r="C42" s="113">
        <v>0.3206001276867419</v>
      </c>
      <c r="D42" s="84">
        <v>0.3240195563032279</v>
      </c>
      <c r="E42" s="83">
        <v>0.28207553699559323</v>
      </c>
      <c r="F42" s="83">
        <v>0.2866262589016156</v>
      </c>
      <c r="G42" s="83">
        <v>0.2912502878194796</v>
      </c>
      <c r="H42" s="83">
        <v>0.28842540398346483</v>
      </c>
      <c r="I42" s="83">
        <v>0.2893649004133784</v>
      </c>
      <c r="J42" s="83">
        <v>0.2854665197928141</v>
      </c>
      <c r="K42" s="83">
        <v>0.29818079122637736</v>
      </c>
      <c r="L42" s="83">
        <v>0.29638239945024114</v>
      </c>
      <c r="M42" s="83">
        <v>0.2973007595961128</v>
      </c>
      <c r="N42" s="114">
        <v>0.3023870176431739</v>
      </c>
      <c r="O42" s="75">
        <f>AVERAGE(C42:N42)</f>
        <v>0.2968399633176851</v>
      </c>
      <c r="P42" s="5">
        <f>O42/O41-1</f>
        <v>-0.023178337928911663</v>
      </c>
      <c r="R42" s="8"/>
    </row>
    <row r="43" spans="2:18" s="62" customFormat="1" ht="15.75" thickBot="1">
      <c r="B43" s="34" t="s">
        <v>66</v>
      </c>
      <c r="C43" s="115">
        <v>0.3135343467998968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4"/>
      <c r="O43" s="73"/>
      <c r="P43" s="6"/>
      <c r="R43" s="8"/>
    </row>
    <row r="44" spans="2:18" ht="15">
      <c r="B44" s="93" t="s">
        <v>16</v>
      </c>
      <c r="C44" s="94"/>
      <c r="D44" s="94"/>
      <c r="E44" s="94"/>
      <c r="F44" s="95"/>
      <c r="G44" s="1"/>
      <c r="H44" s="1"/>
      <c r="I44" s="1"/>
      <c r="J44" s="1"/>
      <c r="K44" s="1"/>
      <c r="L44" s="1"/>
      <c r="M44" s="1"/>
      <c r="N44" s="1"/>
      <c r="O44" s="1"/>
      <c r="P44" s="1"/>
      <c r="R44" s="8"/>
    </row>
    <row r="45" spans="2:18" s="1" customFormat="1" ht="15">
      <c r="B45" s="80"/>
      <c r="C45" s="65" t="s">
        <v>61</v>
      </c>
      <c r="G45" s="2"/>
      <c r="H45" s="2"/>
      <c r="I45" s="2"/>
      <c r="J45" s="2"/>
      <c r="K45" s="2"/>
      <c r="L45" s="2"/>
      <c r="M45" s="2"/>
      <c r="N45" s="2"/>
      <c r="O45" s="2"/>
      <c r="R45" s="8"/>
    </row>
    <row r="46" spans="2:18" ht="15">
      <c r="B46" s="81"/>
      <c r="C46" s="65" t="s">
        <v>62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R46" s="8"/>
    </row>
    <row r="47" spans="2:18" ht="15">
      <c r="B47" s="82"/>
      <c r="C47" s="65" t="s">
        <v>63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8"/>
    </row>
    <row r="48" spans="3:18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8"/>
    </row>
    <row r="49" spans="3:18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R49" s="8"/>
    </row>
    <row r="50" spans="3:18" ht="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R50" s="8"/>
    </row>
    <row r="51" spans="3:18" ht="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R51" s="8"/>
    </row>
    <row r="52" ht="15">
      <c r="R52" s="8"/>
    </row>
    <row r="53" spans="3:18" ht="1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R53" s="8"/>
    </row>
    <row r="54" spans="3:18" ht="1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R54" s="8"/>
    </row>
    <row r="55" spans="3:18" ht="1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R55" s="8"/>
    </row>
    <row r="56" spans="3:18" ht="1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R56" s="8"/>
    </row>
    <row r="57" ht="15">
      <c r="R57" s="8"/>
    </row>
    <row r="58" ht="15">
      <c r="R58" s="8"/>
    </row>
    <row r="59" ht="15">
      <c r="R59" s="8"/>
    </row>
  </sheetData>
  <sheetProtection/>
  <mergeCells count="6">
    <mergeCell ref="B44:F44"/>
    <mergeCell ref="E22:K22"/>
    <mergeCell ref="B31:F31"/>
    <mergeCell ref="D23:L23"/>
    <mergeCell ref="E35:K35"/>
    <mergeCell ref="E10:K11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r:id="rId2"/>
  <ignoredErrors>
    <ignoredError sqref="O31 O25 O26:P26 O36:O38 O39:P40 O16:P16 O27" formulaRange="1"/>
    <ignoredError sqref="B15 B17:B19 B41:B43 B28:B3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R80"/>
  <sheetViews>
    <sheetView showGridLines="0" zoomScalePageLayoutView="0" workbookViewId="0" topLeftCell="B1">
      <pane ySplit="12" topLeftCell="A53" activePane="bottomLeft" state="frozen"/>
      <selection pane="topLeft" activeCell="A1" sqref="A1"/>
      <selection pane="bottomLeft" activeCell="C73" sqref="C73:E73"/>
    </sheetView>
  </sheetViews>
  <sheetFormatPr defaultColWidth="9.140625" defaultRowHeight="15"/>
  <cols>
    <col min="1" max="1" width="26.2812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39.421875" style="16" customWidth="1"/>
    <col min="6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10" t="s">
        <v>21</v>
      </c>
      <c r="D10" s="111"/>
      <c r="E10" s="25" t="s">
        <v>58</v>
      </c>
    </row>
    <row r="11" ht="15">
      <c r="E11" s="26" t="s">
        <v>57</v>
      </c>
    </row>
    <row r="12" spans="2:5" s="21" customFormat="1" ht="45">
      <c r="B12" s="24" t="s">
        <v>18</v>
      </c>
      <c r="C12" s="24" t="s">
        <v>19</v>
      </c>
      <c r="D12" s="23" t="s">
        <v>30</v>
      </c>
      <c r="E12" s="22" t="s">
        <v>31</v>
      </c>
    </row>
    <row r="13" spans="2:5" ht="15">
      <c r="B13" s="20">
        <v>42370</v>
      </c>
      <c r="C13" s="19">
        <v>0.529955733018753</v>
      </c>
      <c r="D13" s="18">
        <v>0.23784801090271918</v>
      </c>
      <c r="E13" s="45"/>
    </row>
    <row r="14" spans="2:5" ht="15">
      <c r="B14" s="20">
        <v>42401</v>
      </c>
      <c r="C14" s="19">
        <v>0.4628948927528613</v>
      </c>
      <c r="D14" s="18">
        <v>0.23589065255731922</v>
      </c>
      <c r="E14" s="45"/>
    </row>
    <row r="15" spans="2:5" ht="15">
      <c r="B15" s="20">
        <v>42430</v>
      </c>
      <c r="C15" s="19">
        <v>0.4302102434759437</v>
      </c>
      <c r="D15" s="18">
        <v>0.2443801884152598</v>
      </c>
      <c r="E15" s="45">
        <v>0.508818111039639</v>
      </c>
    </row>
    <row r="16" spans="2:5" ht="15">
      <c r="B16" s="20">
        <v>42461</v>
      </c>
      <c r="C16" s="19">
        <v>0.363583692635438</v>
      </c>
      <c r="D16" s="18">
        <v>0.2528954466127241</v>
      </c>
      <c r="E16" s="45">
        <v>0.5910700809621636</v>
      </c>
    </row>
    <row r="17" spans="2:5" ht="15">
      <c r="B17" s="20">
        <v>42491</v>
      </c>
      <c r="C17" s="19">
        <v>0.3873371609877824</v>
      </c>
      <c r="D17" s="92">
        <v>0.27761859280483925</v>
      </c>
      <c r="E17" s="45">
        <v>0.6601159260995636</v>
      </c>
    </row>
    <row r="18" spans="2:5" ht="15">
      <c r="B18" s="20">
        <v>42522</v>
      </c>
      <c r="C18" s="19">
        <v>0.4285477761229781</v>
      </c>
      <c r="D18" s="92">
        <v>0.2813698096042628</v>
      </c>
      <c r="E18" s="45">
        <v>0.6896217634268393</v>
      </c>
    </row>
    <row r="19" spans="2:5" ht="15">
      <c r="B19" s="20">
        <v>42552</v>
      </c>
      <c r="C19" s="19">
        <v>0.4354120101061156</v>
      </c>
      <c r="D19" s="92">
        <v>0.2926390784698872</v>
      </c>
      <c r="E19" s="45">
        <v>0.6817996667987374</v>
      </c>
    </row>
    <row r="20" spans="2:5" ht="15">
      <c r="B20" s="20">
        <v>42583</v>
      </c>
      <c r="C20" s="19">
        <v>0.448937474511159</v>
      </c>
      <c r="D20" s="92">
        <v>0.3028624831262331</v>
      </c>
      <c r="E20" s="45">
        <v>0.6677611203597538</v>
      </c>
    </row>
    <row r="21" spans="2:5" ht="15">
      <c r="B21" s="20">
        <v>42614</v>
      </c>
      <c r="C21" s="19">
        <v>0.4846764146719009</v>
      </c>
      <c r="D21" s="18">
        <v>0.3040305767894371</v>
      </c>
      <c r="E21" s="45">
        <v>0.6580010850379646</v>
      </c>
    </row>
    <row r="22" spans="2:5" ht="15">
      <c r="B22" s="20">
        <v>42644</v>
      </c>
      <c r="C22" s="19">
        <v>0.501055203034298</v>
      </c>
      <c r="D22" s="18">
        <v>0.3161521793186743</v>
      </c>
      <c r="E22" s="45">
        <v>0.6442930225662353</v>
      </c>
    </row>
    <row r="23" spans="2:5" ht="15">
      <c r="B23" s="20">
        <v>42675</v>
      </c>
      <c r="C23" s="19">
        <v>0.5452125086787613</v>
      </c>
      <c r="D23" s="18">
        <v>0.30941110956424894</v>
      </c>
      <c r="E23" s="45">
        <v>0.6085879857827853</v>
      </c>
    </row>
    <row r="24" spans="2:5" ht="15">
      <c r="B24" s="17">
        <v>42705</v>
      </c>
      <c r="C24" s="29">
        <v>0.625555049042301</v>
      </c>
      <c r="D24" s="30">
        <v>0.3131067961165048</v>
      </c>
      <c r="E24" s="46">
        <v>0.5663348798092774</v>
      </c>
    </row>
    <row r="25" spans="2:5" ht="15">
      <c r="B25" s="20">
        <v>42736</v>
      </c>
      <c r="C25" s="19">
        <v>0.5175094842267891</v>
      </c>
      <c r="D25" s="69">
        <v>0.31561287616650935</v>
      </c>
      <c r="E25" s="45">
        <v>0.5593002221286146</v>
      </c>
    </row>
    <row r="26" spans="2:5" ht="15">
      <c r="B26" s="20">
        <v>42767</v>
      </c>
      <c r="C26" s="19">
        <v>0.638159809203792</v>
      </c>
      <c r="D26" s="66">
        <v>0.33553509943082005</v>
      </c>
      <c r="E26" s="45">
        <v>0.5453935088514436</v>
      </c>
    </row>
    <row r="27" spans="2:5" ht="15">
      <c r="B27" s="20">
        <v>42795</v>
      </c>
      <c r="C27" s="19">
        <v>0.5835498534188263</v>
      </c>
      <c r="D27" s="66">
        <v>0.347339527027027</v>
      </c>
      <c r="E27" s="45">
        <v>0.5769574723822459</v>
      </c>
    </row>
    <row r="28" spans="2:5" ht="15">
      <c r="B28" s="20">
        <v>42826</v>
      </c>
      <c r="C28" s="19">
        <v>0.5963231745571131</v>
      </c>
      <c r="D28" s="66">
        <v>0.3545400133788684</v>
      </c>
      <c r="E28" s="45">
        <v>0.5718490165983647</v>
      </c>
    </row>
    <row r="29" spans="2:5" ht="15">
      <c r="B29" s="20">
        <v>42856</v>
      </c>
      <c r="C29" s="19">
        <v>0.6003103870252382</v>
      </c>
      <c r="D29" s="66">
        <v>0.3636557534392663</v>
      </c>
      <c r="E29" s="45">
        <v>0.5985137375866061</v>
      </c>
    </row>
    <row r="30" spans="2:5" ht="15">
      <c r="B30" s="20">
        <v>42887</v>
      </c>
      <c r="C30" s="19">
        <v>0.5806439016715329</v>
      </c>
      <c r="D30" s="66">
        <v>0.35694150810429887</v>
      </c>
      <c r="E30" s="45">
        <v>0.6050189619766352</v>
      </c>
    </row>
    <row r="31" spans="2:5" ht="15">
      <c r="B31" s="20">
        <v>42917</v>
      </c>
      <c r="C31" s="19">
        <v>0.5940201722496753</v>
      </c>
      <c r="D31" s="66">
        <v>0.34600747180615204</v>
      </c>
      <c r="E31" s="45">
        <v>0.6009992855058383</v>
      </c>
    </row>
    <row r="32" spans="2:5" ht="15">
      <c r="B32" s="20">
        <v>42948</v>
      </c>
      <c r="C32" s="19">
        <v>0.6065598199663579</v>
      </c>
      <c r="D32" s="70">
        <v>0.3474693573520485</v>
      </c>
      <c r="E32" s="45">
        <v>0.5900236300817102</v>
      </c>
    </row>
    <row r="33" spans="2:5" ht="15">
      <c r="B33" s="20">
        <v>42979</v>
      </c>
      <c r="C33" s="19">
        <v>0.573126456872224</v>
      </c>
      <c r="D33" s="70">
        <v>0.3387343386675223</v>
      </c>
      <c r="E33" s="45">
        <v>0.5821219759863704</v>
      </c>
    </row>
    <row r="34" spans="2:5" ht="15">
      <c r="B34" s="20">
        <v>43009</v>
      </c>
      <c r="C34" s="19">
        <v>0.5278870534467437</v>
      </c>
      <c r="D34" s="70">
        <v>0.3320346617716163</v>
      </c>
      <c r="E34" s="45">
        <v>0.597623207746647</v>
      </c>
    </row>
    <row r="35" spans="2:5" ht="15">
      <c r="B35" s="20">
        <v>43040</v>
      </c>
      <c r="C35" s="19">
        <v>0.537279147125779</v>
      </c>
      <c r="D35" s="70">
        <v>0.3310047030996594</v>
      </c>
      <c r="E35" s="45">
        <v>0.6120309620784797</v>
      </c>
    </row>
    <row r="36" spans="2:5" ht="15">
      <c r="B36" s="17">
        <v>43070</v>
      </c>
      <c r="C36" s="29">
        <v>0.6813799188300502</v>
      </c>
      <c r="D36" s="71">
        <v>0.33014515900907676</v>
      </c>
      <c r="E36" s="46">
        <v>0.5765294209565933</v>
      </c>
    </row>
    <row r="37" spans="2:5" ht="15">
      <c r="B37" s="20">
        <v>43101</v>
      </c>
      <c r="C37" s="19">
        <v>0.6497768251221874</v>
      </c>
      <c r="D37" s="70">
        <v>0.33646605035115584</v>
      </c>
      <c r="E37" s="45">
        <v>0.5394726852058546</v>
      </c>
    </row>
    <row r="38" spans="2:5" ht="15">
      <c r="B38" s="20">
        <v>43132</v>
      </c>
      <c r="C38" s="19">
        <v>0.6373446142804852</v>
      </c>
      <c r="D38" s="70">
        <v>0.3428797628514188</v>
      </c>
      <c r="E38" s="45">
        <v>0.5134413168835463</v>
      </c>
    </row>
    <row r="39" spans="2:5" ht="15">
      <c r="B39" s="20">
        <v>43160</v>
      </c>
      <c r="C39" s="19">
        <v>0.5927003577998409</v>
      </c>
      <c r="D39" s="70">
        <v>0.3606187173664918</v>
      </c>
      <c r="E39" s="45">
        <v>0.5547443483577404</v>
      </c>
    </row>
    <row r="40" spans="2:5" ht="15">
      <c r="B40" s="20">
        <v>43191</v>
      </c>
      <c r="C40" s="19">
        <v>0.5745901855882686</v>
      </c>
      <c r="D40" s="70">
        <v>0.35745400964348484</v>
      </c>
      <c r="E40" s="45">
        <v>0.5895059031674527</v>
      </c>
    </row>
    <row r="41" spans="2:5" ht="15">
      <c r="B41" s="20">
        <v>43221</v>
      </c>
      <c r="C41" s="19">
        <v>0.5741650089836408</v>
      </c>
      <c r="D41" s="70">
        <v>0.33938716950488573</v>
      </c>
      <c r="E41" s="45">
        <v>0.6072109647182975</v>
      </c>
    </row>
    <row r="42" spans="2:5" ht="15">
      <c r="B42" s="20">
        <v>43252</v>
      </c>
      <c r="C42" s="19">
        <v>0.5503794683112253</v>
      </c>
      <c r="D42" s="70">
        <v>0.334164696515853</v>
      </c>
      <c r="E42" s="45">
        <v>0.6067842430765834</v>
      </c>
    </row>
    <row r="43" spans="2:5" ht="15">
      <c r="B43" s="20">
        <v>43282</v>
      </c>
      <c r="C43" s="19">
        <v>0.5051329377114097</v>
      </c>
      <c r="D43" s="70">
        <v>0.3325936207589832</v>
      </c>
      <c r="E43" s="45">
        <v>0.6188926997850732</v>
      </c>
    </row>
    <row r="44" spans="2:5" ht="15">
      <c r="B44" s="20">
        <v>43313</v>
      </c>
      <c r="C44" s="19">
        <v>0.5142742760842793</v>
      </c>
      <c r="D44" s="66">
        <v>0.3185852007916747</v>
      </c>
      <c r="E44" s="45">
        <v>0.6283553930314547</v>
      </c>
    </row>
    <row r="45" spans="2:5" ht="15">
      <c r="B45" s="20">
        <v>43344</v>
      </c>
      <c r="C45" s="19">
        <v>0.50061223239732</v>
      </c>
      <c r="D45" s="66">
        <v>0.29909328789630624</v>
      </c>
      <c r="E45" s="45">
        <v>0.6251226391838135</v>
      </c>
    </row>
    <row r="46" spans="2:5" ht="15">
      <c r="B46" s="20">
        <v>43374</v>
      </c>
      <c r="C46" s="19">
        <v>0.4455960789626086</v>
      </c>
      <c r="D46" s="66">
        <v>0.2964787447546068</v>
      </c>
      <c r="E46" s="45">
        <v>0.6274310474637739</v>
      </c>
    </row>
    <row r="47" spans="2:5" ht="15">
      <c r="B47" s="20">
        <v>43405</v>
      </c>
      <c r="C47" s="19">
        <v>0.4972717524902927</v>
      </c>
      <c r="D47" s="66">
        <v>0.2898238927989673</v>
      </c>
      <c r="E47" s="45">
        <v>0.6152120414280174</v>
      </c>
    </row>
    <row r="48" spans="2:5" ht="15">
      <c r="B48" s="17">
        <v>43435</v>
      </c>
      <c r="C48" s="29">
        <v>0.5475113144020514</v>
      </c>
      <c r="D48" s="30">
        <v>0.2936611411187683</v>
      </c>
      <c r="E48" s="46">
        <v>0.5948458026830866</v>
      </c>
    </row>
    <row r="49" spans="2:5" ht="15">
      <c r="B49" s="20">
        <v>43466</v>
      </c>
      <c r="C49" s="19">
        <v>0.5375458155781717</v>
      </c>
      <c r="D49" s="69">
        <v>0.2892815510153997</v>
      </c>
      <c r="E49" s="45">
        <v>0.5524455479260449</v>
      </c>
    </row>
    <row r="50" spans="2:5" ht="15">
      <c r="B50" s="20">
        <v>43497</v>
      </c>
      <c r="C50" s="19">
        <v>0.5321595861073365</v>
      </c>
      <c r="D50" s="70">
        <v>0.2965348052744557</v>
      </c>
      <c r="E50" s="45">
        <v>0.5439125855096895</v>
      </c>
    </row>
    <row r="51" spans="2:5" ht="15">
      <c r="B51" s="20">
        <v>43525</v>
      </c>
      <c r="C51" s="19">
        <v>0.5258820246492456</v>
      </c>
      <c r="D51" s="70">
        <v>0.3031849428151172</v>
      </c>
      <c r="E51" s="45">
        <v>0.5573026657071334</v>
      </c>
    </row>
    <row r="52" spans="2:5" ht="15">
      <c r="B52" s="20">
        <v>43556</v>
      </c>
      <c r="C52" s="19">
        <v>0.5241496033492192</v>
      </c>
      <c r="D52" s="70">
        <v>0.3084719943754394</v>
      </c>
      <c r="E52" s="45">
        <v>0.5740915407796515</v>
      </c>
    </row>
    <row r="53" spans="2:5" ht="15">
      <c r="B53" s="20">
        <v>43586</v>
      </c>
      <c r="C53" s="19">
        <v>0.4732811180170457</v>
      </c>
      <c r="D53" s="70">
        <v>0.30202201177373944</v>
      </c>
      <c r="E53" s="45">
        <v>0.6010635317093297</v>
      </c>
    </row>
    <row r="54" spans="2:5" ht="15">
      <c r="B54" s="20">
        <v>43617</v>
      </c>
      <c r="C54" s="19">
        <v>0.5297184485031216</v>
      </c>
      <c r="D54" s="70">
        <v>0.3092198581560283</v>
      </c>
      <c r="E54" s="45">
        <v>0.6034692846716059</v>
      </c>
    </row>
    <row r="55" spans="2:5" ht="15">
      <c r="B55" s="20">
        <v>43647</v>
      </c>
      <c r="C55" s="19">
        <v>0.5495642137767596</v>
      </c>
      <c r="D55" s="70">
        <v>0.30927835051546393</v>
      </c>
      <c r="E55" s="45">
        <v>0.5948863479090599</v>
      </c>
    </row>
    <row r="56" spans="2:5" ht="15">
      <c r="B56" s="20">
        <v>43678</v>
      </c>
      <c r="C56" s="19">
        <v>0.5369922346694918</v>
      </c>
      <c r="D56" s="66">
        <v>0.3077821661011292</v>
      </c>
      <c r="E56" s="45">
        <v>0.5732244700394755</v>
      </c>
    </row>
    <row r="57" spans="2:5" ht="15">
      <c r="B57" s="20">
        <v>43709</v>
      </c>
      <c r="C57" s="19">
        <v>0.543614235869675</v>
      </c>
      <c r="D57" s="66">
        <v>0.30601509907061675</v>
      </c>
      <c r="E57" s="45">
        <v>0.5662855183527009</v>
      </c>
    </row>
    <row r="58" spans="2:5" ht="15">
      <c r="B58" s="20">
        <v>43739</v>
      </c>
      <c r="C58" s="19">
        <v>0.5366915113314764</v>
      </c>
      <c r="D58" s="66">
        <v>0.3040132972306373</v>
      </c>
      <c r="E58" s="45">
        <v>0.5675148525992443</v>
      </c>
    </row>
    <row r="59" spans="2:5" ht="15">
      <c r="B59" s="20">
        <v>43770</v>
      </c>
      <c r="C59" s="19">
        <v>0.5321293808715526</v>
      </c>
      <c r="D59" s="66">
        <v>0.29945003852387153</v>
      </c>
      <c r="E59" s="45">
        <v>0.5640414259986565</v>
      </c>
    </row>
    <row r="60" spans="2:5" ht="15">
      <c r="B60" s="17">
        <v>43800</v>
      </c>
      <c r="C60" s="29">
        <v>0.4913615713677127</v>
      </c>
      <c r="D60" s="71">
        <v>0.31134761207928696</v>
      </c>
      <c r="E60" s="46">
        <v>0.5876133043863336</v>
      </c>
    </row>
    <row r="61" spans="2:5" ht="15">
      <c r="B61" s="20">
        <v>43831</v>
      </c>
      <c r="C61" s="91">
        <v>0.5279408879212736</v>
      </c>
      <c r="D61" s="87">
        <v>0.3206001276867419</v>
      </c>
      <c r="E61" s="45">
        <v>0.601215643314781</v>
      </c>
    </row>
    <row r="62" spans="2:5" ht="15">
      <c r="B62" s="20">
        <v>43862</v>
      </c>
      <c r="C62" s="19">
        <v>0.5792658004894949</v>
      </c>
      <c r="D62" s="88">
        <v>0.3240195563032279</v>
      </c>
      <c r="E62" s="45">
        <v>0.6000900856414214</v>
      </c>
    </row>
    <row r="63" spans="2:5" ht="15">
      <c r="B63" s="20">
        <v>43891</v>
      </c>
      <c r="C63" s="19">
        <v>0.5238387764677676</v>
      </c>
      <c r="D63" s="88">
        <v>0.28207553699559323</v>
      </c>
      <c r="E63" s="45">
        <v>0.5683684839829427</v>
      </c>
    </row>
    <row r="64" spans="2:5" ht="15">
      <c r="B64" s="20">
        <v>43922</v>
      </c>
      <c r="C64" s="19">
        <v>0.5205774694216064</v>
      </c>
      <c r="D64" s="88">
        <v>0.2866262589016156</v>
      </c>
      <c r="E64" s="45">
        <v>0.5494777182935587</v>
      </c>
    </row>
    <row r="65" spans="2:5" ht="15">
      <c r="B65" s="20">
        <v>43952</v>
      </c>
      <c r="C65" s="19">
        <v>0.4966618499845364</v>
      </c>
      <c r="D65" s="88">
        <v>0.2912502878194796</v>
      </c>
      <c r="E65" s="45">
        <v>0.5584954449095637</v>
      </c>
    </row>
    <row r="66" spans="2:5" ht="15">
      <c r="B66" s="20">
        <v>43983</v>
      </c>
      <c r="C66" s="19">
        <v>0.5078008850756082</v>
      </c>
      <c r="D66" s="88">
        <v>0.28842540398346483</v>
      </c>
      <c r="E66" s="45">
        <v>0.5683325782199286</v>
      </c>
    </row>
    <row r="67" spans="2:5" ht="15">
      <c r="B67" s="20">
        <v>44013</v>
      </c>
      <c r="C67" s="19">
        <v>0.466364846447386</v>
      </c>
      <c r="D67" s="88">
        <v>0.2893649004133784</v>
      </c>
      <c r="E67" s="45">
        <v>0.5916245902538536</v>
      </c>
    </row>
    <row r="68" spans="2:5" ht="15">
      <c r="B68" s="20">
        <v>44044</v>
      </c>
      <c r="C68" s="89">
        <v>0.4924799739945658</v>
      </c>
      <c r="D68" s="88">
        <v>0.2854665197928141</v>
      </c>
      <c r="E68" s="45">
        <v>0.5893697097692021</v>
      </c>
    </row>
    <row r="69" spans="2:5" ht="15">
      <c r="B69" s="20">
        <v>44075</v>
      </c>
      <c r="C69" s="89">
        <v>0.4738947397599886</v>
      </c>
      <c r="D69" s="88">
        <v>0.29818079122637736</v>
      </c>
      <c r="E69" s="45">
        <v>0.6097776950551395</v>
      </c>
    </row>
    <row r="70" spans="2:5" ht="15">
      <c r="B70" s="20">
        <v>44105</v>
      </c>
      <c r="C70" s="89">
        <v>0.4398820361199347</v>
      </c>
      <c r="D70" s="88">
        <v>0.29638239945024114</v>
      </c>
      <c r="E70" s="45">
        <v>0.627547050077197</v>
      </c>
    </row>
    <row r="71" spans="2:5" ht="15">
      <c r="B71" s="20">
        <v>44136</v>
      </c>
      <c r="C71" s="89">
        <v>0.4517848737214656</v>
      </c>
      <c r="D71" s="88">
        <v>0.2973007595961128</v>
      </c>
      <c r="E71" s="45">
        <v>0.653682790256818</v>
      </c>
    </row>
    <row r="72" spans="2:5" ht="15">
      <c r="B72" s="17">
        <v>44166</v>
      </c>
      <c r="C72" s="29">
        <v>0.5897085243627078</v>
      </c>
      <c r="D72" s="112">
        <v>0.3023870176431739</v>
      </c>
      <c r="E72" s="46">
        <v>0.6139168782735831</v>
      </c>
    </row>
    <row r="73" spans="2:5" ht="15">
      <c r="B73" s="17">
        <v>44197</v>
      </c>
      <c r="C73" s="29">
        <v>0.518271500846364</v>
      </c>
      <c r="D73" s="90">
        <v>0.3135343467998968</v>
      </c>
      <c r="E73" s="46">
        <v>0.5909325894404999</v>
      </c>
    </row>
    <row r="74" spans="2:5" ht="15">
      <c r="B74" s="72"/>
      <c r="C74" s="66"/>
      <c r="D74" s="66"/>
      <c r="E74" s="67"/>
    </row>
    <row r="75" ht="15">
      <c r="B75" s="27" t="s">
        <v>16</v>
      </c>
    </row>
    <row r="76" spans="2:18" s="1" customFormat="1" ht="15">
      <c r="B76" s="37" t="s">
        <v>24</v>
      </c>
      <c r="G76" s="2"/>
      <c r="H76" s="2"/>
      <c r="I76" s="2"/>
      <c r="J76" s="2"/>
      <c r="K76" s="2"/>
      <c r="L76" s="2"/>
      <c r="M76" s="2"/>
      <c r="R76" s="8"/>
    </row>
    <row r="77" spans="2:18" s="1" customFormat="1" ht="15">
      <c r="B77" s="28" t="s">
        <v>23</v>
      </c>
      <c r="G77" s="2"/>
      <c r="H77" s="2"/>
      <c r="I77" s="2"/>
      <c r="J77" s="2"/>
      <c r="K77" s="2"/>
      <c r="L77" s="2"/>
      <c r="M77" s="2"/>
      <c r="R77" s="8"/>
    </row>
    <row r="79" spans="2:3" ht="15">
      <c r="B79" s="47"/>
      <c r="C79" s="48" t="s">
        <v>32</v>
      </c>
    </row>
    <row r="80" spans="2:5" ht="15">
      <c r="B80" s="49"/>
      <c r="C80" s="48" t="s">
        <v>33</v>
      </c>
      <c r="D80" s="48"/>
      <c r="E80" s="48"/>
    </row>
  </sheetData>
  <sheetProtection/>
  <mergeCells count="1">
    <mergeCell ref="C10:D10"/>
  </mergeCells>
  <hyperlinks>
    <hyperlink ref="E10" location="Promedio!A1" display="Volver a hoja principal"/>
    <hyperlink ref="E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39"/>
  <sheetViews>
    <sheetView showGridLines="0" zoomScalePageLayoutView="0" workbookViewId="0" topLeftCell="A7">
      <selection activeCell="F16" sqref="F16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23.00390625" style="1" customWidth="1"/>
    <col min="5" max="5" width="23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8" customFormat="1" ht="15" customHeight="1">
      <c r="C10" s="63" t="s">
        <v>25</v>
      </c>
      <c r="E10" s="25" t="s">
        <v>58</v>
      </c>
    </row>
    <row r="11" s="38" customFormat="1" ht="15"/>
    <row r="12" s="38" customFormat="1" ht="15">
      <c r="B12" s="62" t="s">
        <v>54</v>
      </c>
    </row>
    <row r="13" s="38" customFormat="1" ht="15">
      <c r="B13" s="62" t="s">
        <v>55</v>
      </c>
    </row>
    <row r="14" s="38" customFormat="1" ht="15">
      <c r="B14" s="62"/>
    </row>
    <row r="15" s="38" customFormat="1" ht="15.75" thickBot="1">
      <c r="B15" s="62" t="s">
        <v>51</v>
      </c>
    </row>
    <row r="16" spans="2:4" ht="15">
      <c r="B16" s="55" t="s">
        <v>50</v>
      </c>
      <c r="C16" s="56" t="s">
        <v>34</v>
      </c>
      <c r="D16" s="57" t="s">
        <v>35</v>
      </c>
    </row>
    <row r="17" spans="2:4" ht="15">
      <c r="B17" s="58" t="s">
        <v>36</v>
      </c>
      <c r="C17" s="54" t="s">
        <v>37</v>
      </c>
      <c r="D17" s="59" t="s">
        <v>37</v>
      </c>
    </row>
    <row r="18" spans="2:4" ht="15">
      <c r="B18" s="58" t="s">
        <v>38</v>
      </c>
      <c r="C18" s="54" t="s">
        <v>37</v>
      </c>
      <c r="D18" s="59" t="s">
        <v>37</v>
      </c>
    </row>
    <row r="19" spans="2:4" ht="15">
      <c r="B19" s="58" t="s">
        <v>26</v>
      </c>
      <c r="C19" s="54" t="s">
        <v>37</v>
      </c>
      <c r="D19" s="59" t="s">
        <v>37</v>
      </c>
    </row>
    <row r="20" spans="2:4" ht="15">
      <c r="B20" s="58" t="s">
        <v>39</v>
      </c>
      <c r="C20" s="54" t="s">
        <v>37</v>
      </c>
      <c r="D20" s="59" t="s">
        <v>37</v>
      </c>
    </row>
    <row r="21" spans="2:4" ht="15">
      <c r="B21" s="58" t="s">
        <v>40</v>
      </c>
      <c r="C21" s="54" t="s">
        <v>37</v>
      </c>
      <c r="D21" s="59" t="s">
        <v>37</v>
      </c>
    </row>
    <row r="22" spans="2:4" ht="15">
      <c r="B22" s="58" t="s">
        <v>41</v>
      </c>
      <c r="C22" s="54" t="s">
        <v>37</v>
      </c>
      <c r="D22" s="59" t="s">
        <v>37</v>
      </c>
    </row>
    <row r="23" spans="2:4" ht="15">
      <c r="B23" s="58" t="s">
        <v>42</v>
      </c>
      <c r="C23" s="54"/>
      <c r="D23" s="59" t="s">
        <v>37</v>
      </c>
    </row>
    <row r="24" spans="2:4" ht="15">
      <c r="B24" s="58" t="s">
        <v>43</v>
      </c>
      <c r="C24" s="54" t="s">
        <v>37</v>
      </c>
      <c r="D24" s="59" t="s">
        <v>37</v>
      </c>
    </row>
    <row r="25" spans="2:4" ht="15">
      <c r="B25" s="58" t="s">
        <v>44</v>
      </c>
      <c r="C25" s="54" t="s">
        <v>37</v>
      </c>
      <c r="D25" s="59" t="s">
        <v>37</v>
      </c>
    </row>
    <row r="26" spans="2:4" ht="15">
      <c r="B26" s="58" t="s">
        <v>45</v>
      </c>
      <c r="C26" s="54" t="s">
        <v>37</v>
      </c>
      <c r="D26" s="59" t="s">
        <v>37</v>
      </c>
    </row>
    <row r="27" spans="2:4" ht="15">
      <c r="B27" s="58" t="s">
        <v>46</v>
      </c>
      <c r="C27" s="54" t="s">
        <v>37</v>
      </c>
      <c r="D27" s="59" t="s">
        <v>37</v>
      </c>
    </row>
    <row r="28" spans="2:4" ht="15">
      <c r="B28" s="58" t="s">
        <v>47</v>
      </c>
      <c r="C28" s="54" t="s">
        <v>37</v>
      </c>
      <c r="D28" s="59" t="s">
        <v>37</v>
      </c>
    </row>
    <row r="29" spans="2:4" ht="15">
      <c r="B29" s="58" t="s">
        <v>27</v>
      </c>
      <c r="C29" s="54" t="s">
        <v>37</v>
      </c>
      <c r="D29" s="59"/>
    </row>
    <row r="30" spans="2:4" ht="15">
      <c r="B30" s="58" t="s">
        <v>48</v>
      </c>
      <c r="C30" s="54" t="s">
        <v>37</v>
      </c>
      <c r="D30" s="59"/>
    </row>
    <row r="31" spans="2:4" ht="15.75" thickBot="1">
      <c r="B31" s="60" t="s">
        <v>49</v>
      </c>
      <c r="C31" s="61" t="s">
        <v>37</v>
      </c>
      <c r="D31" s="51"/>
    </row>
    <row r="32" s="38" customFormat="1" ht="15"/>
    <row r="33" ht="15">
      <c r="B33" s="1" t="s">
        <v>52</v>
      </c>
    </row>
    <row r="35" ht="15">
      <c r="B35" s="1" t="s">
        <v>28</v>
      </c>
    </row>
    <row r="37" spans="2:4" ht="15">
      <c r="B37" s="52" t="s">
        <v>53</v>
      </c>
      <c r="C37" s="52"/>
      <c r="D37" s="52"/>
    </row>
    <row r="38" spans="2:4" ht="15">
      <c r="B38" s="52"/>
      <c r="C38" s="52"/>
      <c r="D38" s="52"/>
    </row>
    <row r="39" spans="2:4" ht="15">
      <c r="B39" s="53"/>
      <c r="C39" s="52"/>
      <c r="D39" s="52"/>
    </row>
  </sheetData>
  <sheetProtection/>
  <hyperlinks>
    <hyperlink ref="B16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dcterms:created xsi:type="dcterms:W3CDTF">2010-09-02T13:43:10Z</dcterms:created>
  <dcterms:modified xsi:type="dcterms:W3CDTF">2021-03-16T17:53:10Z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