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etróleo" sheetId="1" r:id="rId1"/>
    <sheet name="Listado Datos" sheetId="2" r:id="rId2"/>
  </sheets>
  <definedNames>
    <definedName name="Data" localSheetId="0">'Petróleo'!$E$10</definedName>
    <definedName name="EOdata" localSheetId="0">'Petróleo'!#REF!</definedName>
  </definedNames>
  <calcPr fullCalcOnLoad="1"/>
</workbook>
</file>

<file path=xl/sharedStrings.xml><?xml version="1.0" encoding="utf-8"?>
<sst xmlns="http://schemas.openxmlformats.org/spreadsheetml/2006/main" count="55" uniqueCount="33">
  <si>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</si>
  <si>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</si>
  <si>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</si>
  <si>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</si>
  <si>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</si>
  <si>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</si>
  <si>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</si>
  <si>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</si>
  <si>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</si>
  <si>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</si>
  <si>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</si>
  <si>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</si>
  <si>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</si>
  <si>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Año/Mes</t>
  </si>
  <si>
    <t>Brent</t>
  </si>
  <si>
    <t>West Texas Intermidiate (WTI)</t>
  </si>
  <si>
    <t>Dólares/Barril</t>
  </si>
  <si>
    <t>Variación</t>
  </si>
  <si>
    <t>Fuente: Economagic.com: Economic Time Series Page</t>
  </si>
  <si>
    <t>Volver a hoja principal</t>
  </si>
  <si>
    <t>Fecha</t>
  </si>
  <si>
    <t>Precio del petróleo (US$/barril)</t>
  </si>
  <si>
    <t>Acceder al listado de datos</t>
  </si>
  <si>
    <t xml:space="preserve">Dólares/Barril </t>
  </si>
  <si>
    <t>Fuente: Economagic.com: Economic Time Series Page,  TradingEconomics</t>
  </si>
  <si>
    <t>2015</t>
  </si>
  <si>
    <t>2016</t>
  </si>
  <si>
    <t>2017</t>
  </si>
  <si>
    <t xml:space="preserve">Brent </t>
  </si>
  <si>
    <t>2018</t>
  </si>
  <si>
    <t>2019</t>
  </si>
  <si>
    <t>2020</t>
  </si>
  <si>
    <t xml:space="preserve"> West Texas Intermidiate (WTI)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</si>
</sst>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_ [$€-2]\ * #,##0.00_ ;_ [$€-2]\ * \-#,##0.00_ ;_ [$€-2]\ * &quot;-&quot;??_ "/>
    <numFmt numFmtId="184" formatCode="#,"/>
    <numFmt numFmtId="185" formatCode="_(* #,##0.0_);_(* \(#,##0.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83" fontId="2" fillId="0" borderId="0" applyFont="0" applyFill="0" applyBorder="0" applyAlignment="0" applyProtection="0"/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8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>
      <alignment horizontal="left" inden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1" fillId="0" borderId="9" applyNumberFormat="0" applyFill="0" applyAlignment="0" applyProtection="0"/>
    <xf numFmtId="0" fontId="55" fillId="34" borderId="0">
      <alignment horizontal="center" vertical="center"/>
      <protection/>
    </xf>
    <xf numFmtId="17" fontId="56" fillId="34" borderId="0">
      <alignment/>
      <protection/>
    </xf>
    <xf numFmtId="0" fontId="46" fillId="23" borderId="0">
      <alignment horizontal="left"/>
      <protection/>
    </xf>
    <xf numFmtId="0" fontId="57" fillId="0" borderId="10" applyNumberFormat="0" applyFill="0" applyAlignment="0" applyProtection="0"/>
  </cellStyleXfs>
  <cellXfs count="5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66" applyFont="1" applyAlignment="1">
      <alignment horizont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9" fontId="57" fillId="0" borderId="14" xfId="69" applyFont="1" applyBorder="1" applyAlignment="1">
      <alignment/>
    </xf>
    <xf numFmtId="0" fontId="43" fillId="0" borderId="0" xfId="56" applyAlignment="1" applyProtection="1">
      <alignment horizontal="center"/>
      <protection/>
    </xf>
    <xf numFmtId="0" fontId="57" fillId="0" borderId="15" xfId="0" applyFont="1" applyBorder="1" applyAlignment="1">
      <alignment/>
    </xf>
    <xf numFmtId="1" fontId="57" fillId="0" borderId="16" xfId="0" applyNumberFormat="1" applyFont="1" applyBorder="1" applyAlignment="1">
      <alignment/>
    </xf>
    <xf numFmtId="1" fontId="57" fillId="0" borderId="17" xfId="0" applyNumberFormat="1" applyFont="1" applyBorder="1" applyAlignment="1">
      <alignment/>
    </xf>
    <xf numFmtId="9" fontId="57" fillId="0" borderId="18" xfId="69" applyFont="1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" fontId="57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182" fontId="0" fillId="0" borderId="0" xfId="60" applyNumberFormat="1" applyAlignment="1">
      <alignment/>
    </xf>
    <xf numFmtId="182" fontId="43" fillId="0" borderId="0" xfId="56" applyNumberFormat="1" applyAlignment="1" applyProtection="1">
      <alignment/>
      <protection/>
    </xf>
    <xf numFmtId="0" fontId="57" fillId="0" borderId="21" xfId="0" applyFont="1" applyBorder="1" applyAlignment="1">
      <alignment vertical="center" wrapText="1"/>
    </xf>
    <xf numFmtId="0" fontId="57" fillId="0" borderId="0" xfId="0" applyFont="1" applyAlignment="1">
      <alignment wrapText="1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0" fontId="43" fillId="0" borderId="0" xfId="56" applyAlignment="1" applyProtection="1">
      <alignment/>
      <protection/>
    </xf>
    <xf numFmtId="182" fontId="0" fillId="0" borderId="21" xfId="60" applyNumberFormat="1" applyBorder="1" applyAlignment="1">
      <alignment/>
    </xf>
    <xf numFmtId="182" fontId="0" fillId="0" borderId="24" xfId="60" applyNumberFormat="1" applyBorder="1" applyAlignment="1">
      <alignment/>
    </xf>
    <xf numFmtId="182" fontId="0" fillId="0" borderId="22" xfId="60" applyNumberFormat="1" applyBorder="1" applyAlignment="1">
      <alignment/>
    </xf>
    <xf numFmtId="182" fontId="0" fillId="0" borderId="25" xfId="60" applyNumberFormat="1" applyBorder="1" applyAlignment="1">
      <alignment/>
    </xf>
    <xf numFmtId="182" fontId="0" fillId="0" borderId="23" xfId="60" applyNumberFormat="1" applyBorder="1" applyAlignment="1">
      <alignment/>
    </xf>
    <xf numFmtId="182" fontId="0" fillId="0" borderId="26" xfId="60" applyNumberFormat="1" applyBorder="1" applyAlignment="1">
      <alignment/>
    </xf>
    <xf numFmtId="182" fontId="0" fillId="0" borderId="25" xfId="60" applyNumberFormat="1" applyBorder="1" applyAlignment="1">
      <alignment/>
    </xf>
    <xf numFmtId="182" fontId="0" fillId="0" borderId="24" xfId="60" applyNumberFormat="1" applyBorder="1" applyAlignment="1">
      <alignment/>
    </xf>
    <xf numFmtId="182" fontId="0" fillId="0" borderId="26" xfId="60" applyNumberFormat="1" applyBorder="1" applyAlignment="1">
      <alignment/>
    </xf>
    <xf numFmtId="182" fontId="57" fillId="0" borderId="27" xfId="60" applyNumberFormat="1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vertical="top"/>
    </xf>
    <xf numFmtId="49" fontId="0" fillId="0" borderId="0" xfId="0" applyNumberFormat="1" applyAlignment="1">
      <alignment/>
    </xf>
    <xf numFmtId="49" fontId="57" fillId="0" borderId="29" xfId="0" applyNumberFormat="1" applyFont="1" applyBorder="1" applyAlignment="1">
      <alignment horizontal="center"/>
    </xf>
    <xf numFmtId="49" fontId="57" fillId="0" borderId="30" xfId="0" applyNumberFormat="1" applyFont="1" applyBorder="1" applyAlignment="1">
      <alignment/>
    </xf>
    <xf numFmtId="49" fontId="57" fillId="0" borderId="31" xfId="0" applyNumberFormat="1" applyFont="1" applyBorder="1" applyAlignment="1">
      <alignment/>
    </xf>
    <xf numFmtId="49" fontId="59" fillId="0" borderId="0" xfId="0" applyNumberFormat="1" applyFont="1" applyAlignment="1">
      <alignment/>
    </xf>
    <xf numFmtId="49" fontId="43" fillId="0" borderId="0" xfId="56" applyNumberFormat="1" applyAlignment="1" applyProtection="1">
      <alignment horizontal="center"/>
      <protection/>
    </xf>
    <xf numFmtId="182" fontId="57" fillId="0" borderId="32" xfId="6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82" fontId="0" fillId="0" borderId="0" xfId="60" applyNumberFormat="1" applyBorder="1" applyAlignment="1">
      <alignment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8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19050</xdr:rowOff>
    </xdr:from>
    <xdr:to>
      <xdr:col>10</xdr:col>
      <xdr:colOff>485775</xdr:colOff>
      <xdr:row>7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905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3</xdr:col>
      <xdr:colOff>171450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0"/>
  <sheetViews>
    <sheetView showGridLines="0" tabSelected="1" zoomScalePageLayoutView="0" workbookViewId="0" topLeftCell="A1">
      <selection activeCell="M35" sqref="M35"/>
    </sheetView>
  </sheetViews>
  <sheetFormatPr defaultColWidth="11.421875" defaultRowHeight="15"/>
  <cols>
    <col min="1" max="1" width="11.421875" style="0" customWidth="1"/>
    <col min="2" max="2" width="12.00390625" style="44" customWidth="1"/>
    <col min="3" max="3" width="9.140625" style="0" bestFit="1" customWidth="1"/>
    <col min="4" max="4" width="8.7109375" style="0" customWidth="1"/>
    <col min="5" max="5" width="9.7109375" style="0" customWidth="1"/>
    <col min="6" max="6" width="10.421875" style="0" customWidth="1"/>
    <col min="7" max="7" width="9.8515625" style="0" customWidth="1"/>
    <col min="8" max="8" width="10.57421875" style="0" customWidth="1"/>
    <col min="9" max="9" width="11.140625" style="0" customWidth="1"/>
    <col min="10" max="10" width="10.140625" style="0" customWidth="1"/>
    <col min="11" max="11" width="11.140625" style="0" customWidth="1"/>
    <col min="12" max="12" width="8.8515625" style="0" customWidth="1"/>
    <col min="13" max="13" width="11.421875" style="0" customWidth="1"/>
    <col min="14" max="14" width="10.57421875" style="0" customWidth="1"/>
    <col min="15" max="15" width="12.28125" style="0" customWidth="1"/>
    <col min="16" max="16" width="9.28125" style="0" customWidth="1"/>
  </cols>
  <sheetData>
    <row r="1" ht="15"/>
    <row r="2" ht="15"/>
    <row r="3" spans="3:5" ht="15">
      <c r="C3" s="20"/>
      <c r="D3" s="20"/>
      <c r="E3" s="20"/>
    </row>
    <row r="4" spans="3:5" ht="15">
      <c r="C4" s="20"/>
      <c r="D4" s="20"/>
      <c r="E4" s="20"/>
    </row>
    <row r="5" spans="3:5" ht="15">
      <c r="C5" s="20"/>
      <c r="D5" s="20"/>
      <c r="E5" s="20"/>
    </row>
    <row r="6" spans="3:5" ht="15">
      <c r="C6" s="20"/>
      <c r="D6" s="20"/>
      <c r="E6" s="20"/>
    </row>
    <row r="7" ht="15">
      <c r="O7" s="20"/>
    </row>
    <row r="8" spans="4:15" ht="15.75" customHeight="1" thickBot="1">
      <c r="D8" s="2"/>
      <c r="E8" s="2"/>
      <c r="F8" s="2"/>
      <c r="G8" s="2"/>
      <c r="H8" s="2"/>
      <c r="I8" s="2"/>
      <c r="J8" s="2"/>
      <c r="K8" s="2"/>
      <c r="O8" s="20"/>
    </row>
    <row r="9" spans="5:11" ht="15" customHeight="1">
      <c r="E9" s="2"/>
      <c r="F9" s="2"/>
      <c r="H9" s="53" t="s">
        <v>32</v>
      </c>
      <c r="I9" s="54"/>
      <c r="J9" s="54"/>
      <c r="K9" s="55"/>
    </row>
    <row r="10" spans="5:12" ht="15" customHeight="1">
      <c r="E10" s="2"/>
      <c r="H10" s="56" t="s">
        <v>23</v>
      </c>
      <c r="I10" s="57"/>
      <c r="J10" s="57"/>
      <c r="K10" s="58"/>
      <c r="L10" s="28" t="s">
        <v>22</v>
      </c>
    </row>
    <row r="11" ht="15.75" customHeight="1" thickBot="1"/>
    <row r="12" spans="2:16" ht="15.75" thickBot="1">
      <c r="B12" s="45" t="s">
        <v>13</v>
      </c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7" t="s">
        <v>11</v>
      </c>
      <c r="O12" s="11" t="s">
        <v>12</v>
      </c>
      <c r="P12" s="8" t="s">
        <v>17</v>
      </c>
    </row>
    <row r="13" spans="2:16" s="41" customFormat="1" ht="15">
      <c r="B13" s="46">
        <v>2000</v>
      </c>
      <c r="C13" s="5">
        <v>27.08</v>
      </c>
      <c r="D13" s="5">
        <v>29.29</v>
      </c>
      <c r="E13" s="5">
        <v>30.046521739130434</v>
      </c>
      <c r="F13" s="5">
        <v>25.772777777777776</v>
      </c>
      <c r="G13" s="5">
        <v>26.31954545454545</v>
      </c>
      <c r="H13" s="5">
        <v>31.855454545454553</v>
      </c>
      <c r="I13" s="5">
        <v>29.648421052631576</v>
      </c>
      <c r="J13" s="5">
        <v>29.648421052631576</v>
      </c>
      <c r="K13" s="5">
        <v>33.88</v>
      </c>
      <c r="L13" s="5">
        <v>32.9954545454545</v>
      </c>
      <c r="M13" s="5">
        <v>34.38</v>
      </c>
      <c r="N13" s="5">
        <v>28.496315789473677</v>
      </c>
      <c r="O13" s="18">
        <f>AVERAGE(C13:N13)</f>
        <v>29.95107599642496</v>
      </c>
      <c r="P13" s="19"/>
    </row>
    <row r="14" spans="2:16" s="41" customFormat="1" ht="15">
      <c r="B14" s="46">
        <v>2001</v>
      </c>
      <c r="C14" s="5">
        <v>29.553333333333335</v>
      </c>
      <c r="D14" s="5">
        <v>29.567368421052635</v>
      </c>
      <c r="E14" s="5">
        <v>27.17863636363636</v>
      </c>
      <c r="F14" s="5">
        <v>27.652000000000005</v>
      </c>
      <c r="G14" s="5">
        <v>28.595909090909085</v>
      </c>
      <c r="H14" s="5">
        <v>27.564285714285717</v>
      </c>
      <c r="I14" s="5">
        <v>26.376666666666672</v>
      </c>
      <c r="J14" s="5">
        <v>27.356956521739132</v>
      </c>
      <c r="K14" s="5">
        <v>26.019411764705886</v>
      </c>
      <c r="L14" s="5">
        <v>22.136956521739133</v>
      </c>
      <c r="M14" s="5">
        <v>19.6095</v>
      </c>
      <c r="N14" s="5">
        <v>19.352631578947367</v>
      </c>
      <c r="O14" s="12">
        <f aca="true" t="shared" si="0" ref="O14:O21">AVERAGE(C14:N14)</f>
        <v>25.91363799808461</v>
      </c>
      <c r="P14" s="9">
        <f aca="true" t="shared" si="1" ref="P14:P29">O14/O13-1</f>
        <v>-0.13480110026171588</v>
      </c>
    </row>
    <row r="15" spans="2:16" s="41" customFormat="1" ht="15">
      <c r="B15" s="46">
        <v>2002</v>
      </c>
      <c r="C15" s="5">
        <v>19.69095238095238</v>
      </c>
      <c r="D15" s="5">
        <v>20.69052631578947</v>
      </c>
      <c r="E15" s="5">
        <v>24.469</v>
      </c>
      <c r="F15" s="5">
        <v>26.195238095238096</v>
      </c>
      <c r="G15" s="5">
        <v>27.024090909090912</v>
      </c>
      <c r="H15" s="5">
        <v>25.4865</v>
      </c>
      <c r="I15" s="5">
        <v>26.92571428571428</v>
      </c>
      <c r="J15" s="5">
        <v>28.338181818181805</v>
      </c>
      <c r="K15" s="5">
        <v>29.6515</v>
      </c>
      <c r="L15" s="5">
        <v>28.832173913043484</v>
      </c>
      <c r="M15" s="5">
        <v>26.289473684210524</v>
      </c>
      <c r="N15" s="5">
        <v>29.39190476190476</v>
      </c>
      <c r="O15" s="12">
        <f t="shared" si="0"/>
        <v>26.082104680343807</v>
      </c>
      <c r="P15" s="9">
        <f t="shared" si="1"/>
        <v>0.006501081873245607</v>
      </c>
    </row>
    <row r="16" spans="2:16" s="41" customFormat="1" ht="15">
      <c r="B16" s="46">
        <v>2003</v>
      </c>
      <c r="C16" s="5">
        <v>32.913333333333334</v>
      </c>
      <c r="D16" s="5">
        <v>35.80263157894736</v>
      </c>
      <c r="E16" s="5">
        <v>33.38571428571428</v>
      </c>
      <c r="F16" s="5">
        <v>28.12</v>
      </c>
      <c r="G16" s="5">
        <v>28.05</v>
      </c>
      <c r="H16" s="5">
        <v>30.61</v>
      </c>
      <c r="I16" s="5">
        <v>30.72</v>
      </c>
      <c r="J16" s="5">
        <v>31.54</v>
      </c>
      <c r="K16" s="5">
        <v>28.27</v>
      </c>
      <c r="L16" s="5">
        <v>30.29</v>
      </c>
      <c r="M16" s="5">
        <v>31.06</v>
      </c>
      <c r="N16" s="5">
        <v>32.1</v>
      </c>
      <c r="O16" s="12">
        <f t="shared" si="0"/>
        <v>31.071806599832914</v>
      </c>
      <c r="P16" s="9">
        <f t="shared" si="1"/>
        <v>0.19130748766795214</v>
      </c>
    </row>
    <row r="17" spans="2:16" s="41" customFormat="1" ht="15">
      <c r="B17" s="46">
        <v>2004</v>
      </c>
      <c r="C17" s="5">
        <v>34.25</v>
      </c>
      <c r="D17" s="5">
        <v>34.69</v>
      </c>
      <c r="E17" s="5">
        <v>36.7</v>
      </c>
      <c r="F17" s="5">
        <v>36.69</v>
      </c>
      <c r="G17" s="5">
        <v>40.25</v>
      </c>
      <c r="H17" s="5">
        <v>38.01</v>
      </c>
      <c r="I17" s="5">
        <v>40.76</v>
      </c>
      <c r="J17" s="5">
        <v>44.87</v>
      </c>
      <c r="K17" s="5">
        <v>45.9</v>
      </c>
      <c r="L17" s="5">
        <v>53.24</v>
      </c>
      <c r="M17" s="5">
        <v>48.44</v>
      </c>
      <c r="N17" s="5">
        <v>43.23</v>
      </c>
      <c r="O17" s="12">
        <f t="shared" si="0"/>
        <v>41.41916666666666</v>
      </c>
      <c r="P17" s="9">
        <f t="shared" si="1"/>
        <v>0.3330144333123324</v>
      </c>
    </row>
    <row r="18" spans="2:16" s="41" customFormat="1" ht="15">
      <c r="B18" s="46">
        <v>2005</v>
      </c>
      <c r="C18" s="5">
        <v>46.81</v>
      </c>
      <c r="D18" s="5">
        <v>48.12</v>
      </c>
      <c r="E18" s="5">
        <v>54.55</v>
      </c>
      <c r="F18" s="5">
        <v>52.93</v>
      </c>
      <c r="G18" s="5">
        <v>49.79</v>
      </c>
      <c r="H18" s="5">
        <v>56.32</v>
      </c>
      <c r="I18" s="5">
        <v>58.85</v>
      </c>
      <c r="J18" s="5">
        <v>64.95</v>
      </c>
      <c r="K18" s="5">
        <v>65.56</v>
      </c>
      <c r="L18" s="5">
        <v>62.23</v>
      </c>
      <c r="M18" s="5">
        <v>58.29</v>
      </c>
      <c r="N18" s="5">
        <v>59.39</v>
      </c>
      <c r="O18" s="12">
        <f t="shared" si="0"/>
        <v>56.482499999999995</v>
      </c>
      <c r="P18" s="9">
        <f t="shared" si="1"/>
        <v>0.36368026074884807</v>
      </c>
    </row>
    <row r="19" spans="2:16" s="41" customFormat="1" ht="15">
      <c r="B19" s="46">
        <v>2006</v>
      </c>
      <c r="C19" s="5">
        <v>65.23</v>
      </c>
      <c r="D19" s="5">
        <v>61.548500000000004</v>
      </c>
      <c r="E19" s="5">
        <v>62.73347826086957</v>
      </c>
      <c r="F19" s="5">
        <v>69.56</v>
      </c>
      <c r="G19" s="5">
        <v>70.9</v>
      </c>
      <c r="H19" s="5">
        <v>70.98</v>
      </c>
      <c r="I19" s="5">
        <v>74.38190476190475</v>
      </c>
      <c r="J19" s="5">
        <v>73.07</v>
      </c>
      <c r="K19" s="5">
        <v>64.08380952380952</v>
      </c>
      <c r="L19" s="5">
        <v>58.95545454545454</v>
      </c>
      <c r="M19" s="5">
        <v>59.193</v>
      </c>
      <c r="N19" s="5">
        <v>61.989499999999985</v>
      </c>
      <c r="O19" s="12">
        <f t="shared" si="0"/>
        <v>66.05213725766988</v>
      </c>
      <c r="P19" s="9">
        <f t="shared" si="1"/>
        <v>0.1694265880169945</v>
      </c>
    </row>
    <row r="20" spans="2:16" s="41" customFormat="1" ht="15">
      <c r="B20" s="46">
        <v>2007</v>
      </c>
      <c r="C20" s="5">
        <v>54.47318181818182</v>
      </c>
      <c r="D20" s="5">
        <v>59.28842105263158</v>
      </c>
      <c r="E20" s="5">
        <v>60.51727272727271</v>
      </c>
      <c r="F20" s="5">
        <v>63.98473684210526</v>
      </c>
      <c r="G20" s="5">
        <v>63.534347826086965</v>
      </c>
      <c r="H20" s="5">
        <v>67.49142857142857</v>
      </c>
      <c r="I20" s="5">
        <v>74.115</v>
      </c>
      <c r="J20" s="5">
        <v>72.37608695652173</v>
      </c>
      <c r="K20" s="5">
        <v>79.69550000000001</v>
      </c>
      <c r="L20" s="5">
        <v>85.83086956521738</v>
      </c>
      <c r="M20" s="5">
        <v>95.47</v>
      </c>
      <c r="N20" s="5">
        <v>91.74333333333337</v>
      </c>
      <c r="O20" s="12">
        <f t="shared" si="0"/>
        <v>72.37668155773163</v>
      </c>
      <c r="P20" s="9">
        <f t="shared" si="1"/>
        <v>0.09575078964348505</v>
      </c>
    </row>
    <row r="21" spans="2:16" s="41" customFormat="1" ht="15">
      <c r="B21" s="46">
        <v>2008</v>
      </c>
      <c r="C21" s="5">
        <v>92.78260869565217</v>
      </c>
      <c r="D21" s="5">
        <v>95.44238095238097</v>
      </c>
      <c r="E21" s="5">
        <v>106.24666666666664</v>
      </c>
      <c r="F21" s="5">
        <v>112.61363636363636</v>
      </c>
      <c r="G21" s="5">
        <v>125.76363636363635</v>
      </c>
      <c r="H21" s="5">
        <v>133.91142857142856</v>
      </c>
      <c r="I21" s="5">
        <v>134.05</v>
      </c>
      <c r="J21" s="5">
        <v>116.78428571428573</v>
      </c>
      <c r="K21" s="5">
        <v>104.5409090909091</v>
      </c>
      <c r="L21" s="5">
        <v>76.66434782608697</v>
      </c>
      <c r="M21" s="5">
        <v>57.1975</v>
      </c>
      <c r="N21" s="5">
        <v>40.74478260869566</v>
      </c>
      <c r="O21" s="12">
        <f t="shared" si="0"/>
        <v>99.72851523778154</v>
      </c>
      <c r="P21" s="9">
        <f t="shared" si="1"/>
        <v>0.3779094743136653</v>
      </c>
    </row>
    <row r="22" spans="2:16" s="41" customFormat="1" ht="15">
      <c r="B22" s="46">
        <v>2009</v>
      </c>
      <c r="C22" s="5">
        <v>41.329545454545446</v>
      </c>
      <c r="D22" s="5">
        <v>39.010999999999996</v>
      </c>
      <c r="E22" s="5">
        <v>47.967727272727274</v>
      </c>
      <c r="F22" s="5">
        <v>49.710952380952385</v>
      </c>
      <c r="G22" s="5">
        <v>59.13047619047618</v>
      </c>
      <c r="H22" s="5">
        <v>69.66181818181816</v>
      </c>
      <c r="I22" s="5">
        <v>63.922380952380955</v>
      </c>
      <c r="J22" s="5">
        <v>71</v>
      </c>
      <c r="K22" s="5">
        <v>69.46</v>
      </c>
      <c r="L22" s="5">
        <v>75.82</v>
      </c>
      <c r="M22" s="5">
        <v>78.08</v>
      </c>
      <c r="N22" s="5">
        <v>74.3</v>
      </c>
      <c r="O22" s="12">
        <f aca="true" t="shared" si="2" ref="O22:O27">AVERAGE(C22:N22)</f>
        <v>61.61615836940836</v>
      </c>
      <c r="P22" s="9">
        <f t="shared" si="1"/>
        <v>-0.38216107777702624</v>
      </c>
    </row>
    <row r="23" spans="2:16" s="41" customFormat="1" ht="15">
      <c r="B23" s="46">
        <v>2010</v>
      </c>
      <c r="C23" s="5">
        <v>78.22</v>
      </c>
      <c r="D23" s="5">
        <v>76.42</v>
      </c>
      <c r="E23" s="5">
        <v>81.24</v>
      </c>
      <c r="F23" s="5">
        <v>84.57</v>
      </c>
      <c r="G23" s="5">
        <v>73.84</v>
      </c>
      <c r="H23" s="5">
        <v>75.35</v>
      </c>
      <c r="I23" s="5">
        <v>76</v>
      </c>
      <c r="J23" s="5">
        <v>76.82</v>
      </c>
      <c r="K23" s="5">
        <v>75</v>
      </c>
      <c r="L23" s="5">
        <v>81.9</v>
      </c>
      <c r="M23" s="5">
        <v>84.14</v>
      </c>
      <c r="N23" s="5">
        <v>88.51</v>
      </c>
      <c r="O23" s="12">
        <f t="shared" si="2"/>
        <v>79.33416666666666</v>
      </c>
      <c r="P23" s="9">
        <f t="shared" si="1"/>
        <v>0.287554576042103</v>
      </c>
    </row>
    <row r="24" spans="2:16" s="41" customFormat="1" ht="15">
      <c r="B24" s="46">
        <v>2011</v>
      </c>
      <c r="C24" s="5">
        <v>89.42</v>
      </c>
      <c r="D24" s="5">
        <v>88.66</v>
      </c>
      <c r="E24" s="5">
        <v>102.94</v>
      </c>
      <c r="F24" s="5">
        <v>110.04</v>
      </c>
      <c r="G24" s="5">
        <v>101.33</v>
      </c>
      <c r="H24" s="5">
        <v>96.29</v>
      </c>
      <c r="I24" s="5">
        <v>97.36</v>
      </c>
      <c r="J24" s="5">
        <v>86.33</v>
      </c>
      <c r="K24" s="5">
        <v>85.61</v>
      </c>
      <c r="L24" s="5">
        <v>86.41</v>
      </c>
      <c r="M24" s="5">
        <v>100.2</v>
      </c>
      <c r="N24" s="5">
        <v>98.57</v>
      </c>
      <c r="O24" s="12">
        <f t="shared" si="2"/>
        <v>95.26333333333332</v>
      </c>
      <c r="P24" s="9">
        <f t="shared" si="1"/>
        <v>0.20078570603249957</v>
      </c>
    </row>
    <row r="25" spans="2:16" s="41" customFormat="1" ht="15">
      <c r="B25" s="46">
        <v>2012</v>
      </c>
      <c r="C25" s="5">
        <v>100.24</v>
      </c>
      <c r="D25" s="5">
        <v>102.25</v>
      </c>
      <c r="E25" s="5">
        <v>106.19</v>
      </c>
      <c r="F25" s="5">
        <v>103.33</v>
      </c>
      <c r="G25" s="5">
        <v>94.7</v>
      </c>
      <c r="H25" s="5">
        <v>82.41</v>
      </c>
      <c r="I25" s="5">
        <v>82.41</v>
      </c>
      <c r="J25" s="5">
        <v>94.16</v>
      </c>
      <c r="K25" s="5">
        <v>94.72</v>
      </c>
      <c r="L25" s="5">
        <v>89.57</v>
      </c>
      <c r="M25" s="5">
        <v>86.66</v>
      </c>
      <c r="N25" s="5">
        <v>88.25</v>
      </c>
      <c r="O25" s="12">
        <f t="shared" si="2"/>
        <v>93.74083333333334</v>
      </c>
      <c r="P25" s="9">
        <f t="shared" si="1"/>
        <v>-0.01598201476608674</v>
      </c>
    </row>
    <row r="26" spans="2:16" s="41" customFormat="1" ht="15">
      <c r="B26" s="46">
        <v>2013</v>
      </c>
      <c r="C26" s="5">
        <v>94.69</v>
      </c>
      <c r="D26" s="5">
        <v>95.32</v>
      </c>
      <c r="E26" s="5">
        <v>93.05</v>
      </c>
      <c r="F26" s="5">
        <v>92.07</v>
      </c>
      <c r="G26" s="5">
        <v>92.07</v>
      </c>
      <c r="H26" s="5">
        <v>94.8</v>
      </c>
      <c r="I26" s="5">
        <v>104.61</v>
      </c>
      <c r="J26" s="5">
        <v>106.57</v>
      </c>
      <c r="K26" s="5">
        <v>106.29</v>
      </c>
      <c r="L26" s="5">
        <v>100.53826086956522</v>
      </c>
      <c r="M26" s="5">
        <v>93.864</v>
      </c>
      <c r="N26" s="5">
        <v>97.6252380952381</v>
      </c>
      <c r="O26" s="12">
        <f t="shared" si="2"/>
        <v>97.62479158040027</v>
      </c>
      <c r="P26" s="9">
        <f t="shared" si="1"/>
        <v>0.04143293918943458</v>
      </c>
    </row>
    <row r="27" spans="2:16" s="41" customFormat="1" ht="15">
      <c r="B27" s="46">
        <v>2014</v>
      </c>
      <c r="C27" s="5">
        <v>94.61714285714288</v>
      </c>
      <c r="D27" s="5">
        <v>100.81736842105265</v>
      </c>
      <c r="E27" s="5">
        <v>100.80380952380953</v>
      </c>
      <c r="F27" s="5">
        <v>102.06904761904764</v>
      </c>
      <c r="G27" s="5">
        <v>102.17714285714285</v>
      </c>
      <c r="H27" s="5">
        <v>105.79428571428573</v>
      </c>
      <c r="I27" s="5">
        <v>103.59</v>
      </c>
      <c r="J27" s="5">
        <v>96.53619047619044</v>
      </c>
      <c r="K27" s="5">
        <v>93.21190476190478</v>
      </c>
      <c r="L27" s="5">
        <v>84.39695652173914</v>
      </c>
      <c r="M27" s="5">
        <v>75.79</v>
      </c>
      <c r="N27" s="5">
        <v>59.29</v>
      </c>
      <c r="O27" s="12">
        <f t="shared" si="2"/>
        <v>93.25782072935964</v>
      </c>
      <c r="P27" s="9">
        <f t="shared" si="1"/>
        <v>-0.0447321912840567</v>
      </c>
    </row>
    <row r="28" spans="2:16" s="41" customFormat="1" ht="15">
      <c r="B28" s="46" t="s">
        <v>25</v>
      </c>
      <c r="C28" s="5">
        <v>47.22</v>
      </c>
      <c r="D28" s="5">
        <v>50.58</v>
      </c>
      <c r="E28" s="5">
        <v>47.82</v>
      </c>
      <c r="F28" s="5">
        <v>54.45</v>
      </c>
      <c r="G28" s="5">
        <v>59.26</v>
      </c>
      <c r="H28" s="5">
        <v>59.8</v>
      </c>
      <c r="I28" s="5">
        <v>51.16</v>
      </c>
      <c r="J28" s="5">
        <v>42.867619047619044</v>
      </c>
      <c r="K28" s="5">
        <v>45.50409090909091</v>
      </c>
      <c r="L28" s="5">
        <v>46.223636363636366</v>
      </c>
      <c r="M28" s="5">
        <v>42.443500000000014</v>
      </c>
      <c r="N28" s="5">
        <v>37.18863636363637</v>
      </c>
      <c r="O28" s="12">
        <f>AVERAGE(C28:N28)</f>
        <v>48.70979022366523</v>
      </c>
      <c r="P28" s="9">
        <f t="shared" si="1"/>
        <v>-0.47768680586023704</v>
      </c>
    </row>
    <row r="29" spans="2:16" s="41" customFormat="1" ht="15">
      <c r="B29" s="46" t="s">
        <v>26</v>
      </c>
      <c r="C29" s="5">
        <v>31.683157894736844</v>
      </c>
      <c r="D29" s="5">
        <v>30.322999999999997</v>
      </c>
      <c r="E29" s="5">
        <v>37.54636363636364</v>
      </c>
      <c r="F29" s="5">
        <v>40.7552380952381</v>
      </c>
      <c r="G29" s="5">
        <v>46.712380952380954</v>
      </c>
      <c r="H29" s="5">
        <v>48.75727272727273</v>
      </c>
      <c r="I29" s="5">
        <v>44.651500000000006</v>
      </c>
      <c r="J29" s="5">
        <v>44.72434782608696</v>
      </c>
      <c r="K29" s="5">
        <v>45.182380952380946</v>
      </c>
      <c r="L29" s="5">
        <v>49.775238095238095</v>
      </c>
      <c r="M29" s="5">
        <v>45.66095238095239</v>
      </c>
      <c r="N29" s="5">
        <v>51.970476190476184</v>
      </c>
      <c r="O29" s="12">
        <f>AVERAGE(C29:N29)</f>
        <v>43.14519239592723</v>
      </c>
      <c r="P29" s="9">
        <f t="shared" si="1"/>
        <v>-0.11423982329191984</v>
      </c>
    </row>
    <row r="30" spans="2:16" s="41" customFormat="1" ht="15">
      <c r="B30" s="46" t="s">
        <v>27</v>
      </c>
      <c r="C30" s="5">
        <v>52.56</v>
      </c>
      <c r="D30" s="5">
        <v>53.438888888888876</v>
      </c>
      <c r="E30" s="5">
        <v>49.58</v>
      </c>
      <c r="F30" s="5">
        <v>51.060526315789474</v>
      </c>
      <c r="G30" s="5">
        <v>48.56</v>
      </c>
      <c r="H30" s="5">
        <v>45.177727272727275</v>
      </c>
      <c r="I30" s="5">
        <v>46.630526315789474</v>
      </c>
      <c r="J30" s="5">
        <v>48.036956521739135</v>
      </c>
      <c r="K30" s="5">
        <v>49.822</v>
      </c>
      <c r="L30" s="5">
        <v>51.577727272727266</v>
      </c>
      <c r="M30" s="5">
        <v>56.638571428571424</v>
      </c>
      <c r="N30" s="5">
        <v>57.89904761904762</v>
      </c>
      <c r="O30" s="12">
        <f>AVERAGE(C30:N30)</f>
        <v>50.91516430294005</v>
      </c>
      <c r="P30" s="9">
        <f>O30/O29-1</f>
        <v>0.18008893866344833</v>
      </c>
    </row>
    <row r="31" spans="2:22" s="41" customFormat="1" ht="15">
      <c r="B31" s="46" t="s">
        <v>29</v>
      </c>
      <c r="C31" s="5">
        <v>63.69857142857142</v>
      </c>
      <c r="D31" s="5">
        <v>62.22947368421053</v>
      </c>
      <c r="E31" s="5">
        <v>62.7247619047619</v>
      </c>
      <c r="F31" s="5">
        <v>66.25380952380952</v>
      </c>
      <c r="G31" s="5">
        <v>69.97818181818182</v>
      </c>
      <c r="H31" s="5">
        <v>67.87333333333333</v>
      </c>
      <c r="I31" s="5">
        <v>70.98142857142857</v>
      </c>
      <c r="J31" s="5">
        <v>68.05565217391305</v>
      </c>
      <c r="K31" s="5">
        <v>70.23210526315789</v>
      </c>
      <c r="L31" s="5">
        <v>70.74869565217392</v>
      </c>
      <c r="M31" s="5">
        <v>56.963499999999996</v>
      </c>
      <c r="N31" s="5">
        <v>49.1085</v>
      </c>
      <c r="O31" s="12">
        <f>AVERAGE(C31:N31)</f>
        <v>64.90400111279516</v>
      </c>
      <c r="P31" s="9">
        <f>O31/O30-1</f>
        <v>0.27474794594834173</v>
      </c>
      <c r="R31" s="15"/>
      <c r="S31" s="16"/>
      <c r="T31" s="17"/>
      <c r="U31" s="16"/>
      <c r="V31" s="16"/>
    </row>
    <row r="32" spans="2:22" s="41" customFormat="1" ht="15">
      <c r="B32" s="46" t="s">
        <v>30</v>
      </c>
      <c r="C32" s="5">
        <v>51.37571428571428</v>
      </c>
      <c r="D32" s="5">
        <v>54.95473684210527</v>
      </c>
      <c r="E32" s="5">
        <v>58.15142857142856</v>
      </c>
      <c r="F32" s="5">
        <v>63.86238095238094</v>
      </c>
      <c r="G32" s="5">
        <v>60.72130434782609</v>
      </c>
      <c r="H32" s="5">
        <v>54.657500000000006</v>
      </c>
      <c r="I32" s="5">
        <v>57.358095238095224</v>
      </c>
      <c r="J32" s="5">
        <v>54.805909090909104</v>
      </c>
      <c r="K32" s="5">
        <v>56.947</v>
      </c>
      <c r="L32" s="5">
        <v>53.963043478260865</v>
      </c>
      <c r="M32" s="5">
        <v>56.96947368421052</v>
      </c>
      <c r="N32" s="5">
        <v>60.064285714285724</v>
      </c>
      <c r="O32" s="12">
        <f>AVERAGE(C32:N32)</f>
        <v>56.98590601710137</v>
      </c>
      <c r="P32" s="9">
        <f>O32/O31-1</f>
        <v>-0.12199702576013938</v>
      </c>
      <c r="R32" s="15"/>
      <c r="S32" s="16"/>
      <c r="T32" s="17"/>
      <c r="U32" s="16"/>
      <c r="V32" s="16"/>
    </row>
    <row r="33" spans="2:22" s="41" customFormat="1" ht="15.75" thickBot="1">
      <c r="B33" s="47" t="s">
        <v>31</v>
      </c>
      <c r="C33" s="6">
        <v>57.519047619047626</v>
      </c>
      <c r="D33" s="6">
        <v>50.353888888888896</v>
      </c>
      <c r="E33" s="6">
        <v>29.20772727272727</v>
      </c>
      <c r="F33" s="6">
        <v>16.52</v>
      </c>
      <c r="G33" s="6">
        <v>28.79714285714286</v>
      </c>
      <c r="H33" s="6"/>
      <c r="I33" s="6"/>
      <c r="J33" s="6"/>
      <c r="K33" s="6"/>
      <c r="L33" s="6"/>
      <c r="M33" s="6"/>
      <c r="N33" s="6"/>
      <c r="O33" s="13"/>
      <c r="P33" s="14"/>
      <c r="R33" s="15"/>
      <c r="S33" s="16"/>
      <c r="T33" s="17"/>
      <c r="U33" s="16"/>
      <c r="V33" s="16"/>
    </row>
    <row r="34" spans="2:15" ht="15">
      <c r="B34" s="48" t="s">
        <v>18</v>
      </c>
      <c r="C34" s="1"/>
      <c r="D34" s="1"/>
      <c r="E34" s="1"/>
      <c r="F34" s="41"/>
      <c r="H34" s="41"/>
      <c r="J34" s="41"/>
      <c r="K34" s="41"/>
      <c r="O34" s="1"/>
    </row>
    <row r="35" spans="2:16" ht="15" customHeight="1">
      <c r="B35" s="4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5" ht="1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1"/>
    </row>
    <row r="37" spans="5:6" ht="15.75" thickBot="1">
      <c r="E37" s="1"/>
      <c r="F37" s="1"/>
    </row>
    <row r="38" spans="3:11" ht="15">
      <c r="C38" s="44"/>
      <c r="D38" s="44"/>
      <c r="E38" s="1"/>
      <c r="F38" s="41"/>
      <c r="H38" s="53" t="s">
        <v>28</v>
      </c>
      <c r="I38" s="54"/>
      <c r="J38" s="54"/>
      <c r="K38" s="55"/>
    </row>
    <row r="39" spans="8:11" ht="15">
      <c r="H39" s="56" t="s">
        <v>16</v>
      </c>
      <c r="I39" s="57"/>
      <c r="J39" s="57"/>
      <c r="K39" s="58"/>
    </row>
    <row r="40" spans="6:9" ht="15.75" thickBot="1">
      <c r="F40" s="3"/>
      <c r="I40" s="3"/>
    </row>
    <row r="41" spans="2:16" ht="15.75" thickBot="1">
      <c r="B41" s="45" t="s">
        <v>13</v>
      </c>
      <c r="C41" s="7" t="s">
        <v>0</v>
      </c>
      <c r="D41" s="7" t="s">
        <v>1</v>
      </c>
      <c r="E41" s="7" t="s">
        <v>2</v>
      </c>
      <c r="F41" s="7" t="s">
        <v>3</v>
      </c>
      <c r="G41" s="7" t="s">
        <v>4</v>
      </c>
      <c r="H41" s="7" t="s">
        <v>5</v>
      </c>
      <c r="I41" s="7" t="s">
        <v>6</v>
      </c>
      <c r="J41" s="7" t="s">
        <v>7</v>
      </c>
      <c r="K41" s="7" t="s">
        <v>8</v>
      </c>
      <c r="L41" s="7" t="s">
        <v>9</v>
      </c>
      <c r="M41" s="7" t="s">
        <v>10</v>
      </c>
      <c r="N41" s="7" t="s">
        <v>11</v>
      </c>
      <c r="O41" s="11" t="s">
        <v>12</v>
      </c>
      <c r="P41" s="8" t="s">
        <v>17</v>
      </c>
    </row>
    <row r="42" spans="2:16" ht="15">
      <c r="B42" s="46">
        <v>2000</v>
      </c>
      <c r="C42" s="5">
        <v>25.23</v>
      </c>
      <c r="D42" s="5">
        <v>27.79</v>
      </c>
      <c r="E42" s="5">
        <v>27.519130434782607</v>
      </c>
      <c r="F42" s="5">
        <v>22.67277777777777</v>
      </c>
      <c r="G42" s="5">
        <v>26.61727272727273</v>
      </c>
      <c r="H42" s="5">
        <v>29.805454545454555</v>
      </c>
      <c r="I42" s="5">
        <v>28.45047619047619</v>
      </c>
      <c r="J42" s="5">
        <v>29.84909090909091</v>
      </c>
      <c r="K42" s="5">
        <v>32.56649999999999</v>
      </c>
      <c r="L42" s="5">
        <v>31.032272727272723</v>
      </c>
      <c r="M42" s="5">
        <v>32.4815</v>
      </c>
      <c r="N42" s="5">
        <v>25.261052631578945</v>
      </c>
      <c r="O42" s="18">
        <f>AVERAGE(C42:N42)</f>
        <v>28.27296066197553</v>
      </c>
      <c r="P42" s="19"/>
    </row>
    <row r="43" spans="2:16" ht="15">
      <c r="B43" s="46">
        <v>2001</v>
      </c>
      <c r="C43" s="5">
        <v>25.639545454545456</v>
      </c>
      <c r="D43" s="5">
        <v>27.4935</v>
      </c>
      <c r="E43" s="5">
        <v>24.41681818181818</v>
      </c>
      <c r="F43" s="5">
        <v>25.530526315789473</v>
      </c>
      <c r="G43" s="5">
        <v>28.46318181818182</v>
      </c>
      <c r="H43" s="5">
        <v>27.790952380952387</v>
      </c>
      <c r="I43" s="5">
        <v>24.505454545454544</v>
      </c>
      <c r="J43" s="5">
        <v>25.714545454545455</v>
      </c>
      <c r="K43" s="5">
        <v>25.5745</v>
      </c>
      <c r="L43" s="5">
        <v>20.39391304347826</v>
      </c>
      <c r="M43" s="5">
        <v>18.952272727272728</v>
      </c>
      <c r="N43" s="5">
        <v>18.52166666666666</v>
      </c>
      <c r="O43" s="12">
        <f aca="true" t="shared" si="3" ref="O43:O52">AVERAGE(C43:N43)</f>
        <v>24.41640638239208</v>
      </c>
      <c r="P43" s="9">
        <f aca="true" t="shared" si="4" ref="P43:P58">O43/O42-1</f>
        <v>-0.1364043308265963</v>
      </c>
    </row>
    <row r="44" spans="2:16" ht="15">
      <c r="B44" s="46">
        <v>2002</v>
      </c>
      <c r="C44" s="5">
        <v>19.44818181818182</v>
      </c>
      <c r="D44" s="5">
        <v>20.345499999999998</v>
      </c>
      <c r="E44" s="5">
        <v>23.7635</v>
      </c>
      <c r="F44" s="5">
        <v>25.62</v>
      </c>
      <c r="G44" s="5">
        <v>25.4004347826087</v>
      </c>
      <c r="H44" s="5">
        <v>24.16388888888889</v>
      </c>
      <c r="I44" s="5">
        <v>25.81173913043478</v>
      </c>
      <c r="J44" s="5">
        <v>26.699047619047615</v>
      </c>
      <c r="K44" s="5">
        <v>28.391428571428573</v>
      </c>
      <c r="L44" s="5">
        <v>27.529130434782616</v>
      </c>
      <c r="M44" s="5">
        <v>24.32</v>
      </c>
      <c r="N44" s="5">
        <v>28.278000000000002</v>
      </c>
      <c r="O44" s="12">
        <f t="shared" si="3"/>
        <v>24.980904270447752</v>
      </c>
      <c r="P44" s="9">
        <f t="shared" si="4"/>
        <v>0.02311961388645467</v>
      </c>
    </row>
    <row r="45" spans="2:16" ht="15">
      <c r="B45" s="46">
        <v>2003</v>
      </c>
      <c r="C45" s="5">
        <v>31.29909090909091</v>
      </c>
      <c r="D45" s="5">
        <v>32.7075</v>
      </c>
      <c r="E45" s="5">
        <v>30.45714285714286</v>
      </c>
      <c r="F45" s="5">
        <v>24.91</v>
      </c>
      <c r="G45" s="5">
        <v>25.83</v>
      </c>
      <c r="H45" s="5">
        <v>27.65</v>
      </c>
      <c r="I45" s="5">
        <v>28.46</v>
      </c>
      <c r="J45" s="5">
        <v>29.84</v>
      </c>
      <c r="K45" s="5">
        <v>27.04</v>
      </c>
      <c r="L45" s="5">
        <v>29.55</v>
      </c>
      <c r="M45" s="5">
        <v>28.86</v>
      </c>
      <c r="N45" s="5">
        <v>29.87</v>
      </c>
      <c r="O45" s="12">
        <f t="shared" si="3"/>
        <v>28.87281114718615</v>
      </c>
      <c r="P45" s="9">
        <f t="shared" si="4"/>
        <v>0.15579527604781296</v>
      </c>
    </row>
    <row r="46" spans="2:16" ht="15">
      <c r="B46" s="46">
        <v>2004</v>
      </c>
      <c r="C46" s="5">
        <v>31.29</v>
      </c>
      <c r="D46" s="5">
        <v>30.78</v>
      </c>
      <c r="E46" s="5">
        <v>33.77</v>
      </c>
      <c r="F46" s="5">
        <v>33.44</v>
      </c>
      <c r="G46" s="5">
        <v>37.62</v>
      </c>
      <c r="H46" s="5">
        <v>35.24</v>
      </c>
      <c r="I46" s="5">
        <v>38.36</v>
      </c>
      <c r="J46" s="5">
        <v>42.72</v>
      </c>
      <c r="K46" s="5">
        <v>43.19</v>
      </c>
      <c r="L46" s="5">
        <v>49.73</v>
      </c>
      <c r="M46" s="5">
        <v>43.08</v>
      </c>
      <c r="N46" s="5">
        <v>39.83</v>
      </c>
      <c r="O46" s="12">
        <f t="shared" si="3"/>
        <v>38.25416666666667</v>
      </c>
      <c r="P46" s="9">
        <f t="shared" si="4"/>
        <v>0.3249200596248416</v>
      </c>
    </row>
    <row r="47" spans="2:16" ht="15">
      <c r="B47" s="46">
        <v>2005</v>
      </c>
      <c r="C47" s="5">
        <v>44.29</v>
      </c>
      <c r="D47" s="5">
        <v>45.4</v>
      </c>
      <c r="E47" s="5">
        <v>53.13</v>
      </c>
      <c r="F47" s="5">
        <v>51.11</v>
      </c>
      <c r="G47" s="5">
        <v>47.89</v>
      </c>
      <c r="H47" s="5">
        <v>53.95</v>
      </c>
      <c r="I47" s="5">
        <v>57.59</v>
      </c>
      <c r="J47" s="5">
        <v>64.32</v>
      </c>
      <c r="K47" s="5">
        <v>62.64</v>
      </c>
      <c r="L47" s="5">
        <v>58.31</v>
      </c>
      <c r="M47" s="5">
        <v>55</v>
      </c>
      <c r="N47" s="5">
        <v>56.54</v>
      </c>
      <c r="O47" s="12">
        <f t="shared" si="3"/>
        <v>54.18083333333333</v>
      </c>
      <c r="P47" s="9">
        <f t="shared" si="4"/>
        <v>0.41633808953273044</v>
      </c>
    </row>
    <row r="48" spans="2:16" ht="15">
      <c r="B48" s="46">
        <v>2006</v>
      </c>
      <c r="C48" s="5">
        <v>62.69</v>
      </c>
      <c r="D48" s="5">
        <v>59.5875</v>
      </c>
      <c r="E48" s="5">
        <v>61.746521739130436</v>
      </c>
      <c r="F48" s="5">
        <v>70.26</v>
      </c>
      <c r="G48" s="5">
        <v>69.5</v>
      </c>
      <c r="H48" s="5">
        <v>68.15</v>
      </c>
      <c r="I48" s="5">
        <v>73.47142857142856</v>
      </c>
      <c r="J48" s="5">
        <v>72.91</v>
      </c>
      <c r="K48" s="5">
        <v>61.13142857142857</v>
      </c>
      <c r="L48" s="5">
        <v>57.185909090909085</v>
      </c>
      <c r="M48" s="5">
        <v>58.63100000000001</v>
      </c>
      <c r="N48" s="5">
        <v>62.95399999999999</v>
      </c>
      <c r="O48" s="12">
        <f t="shared" si="3"/>
        <v>64.8514823310747</v>
      </c>
      <c r="P48" s="9">
        <f t="shared" si="4"/>
        <v>0.19694508816601264</v>
      </c>
    </row>
    <row r="49" spans="2:16" ht="15">
      <c r="B49" s="46">
        <v>2007</v>
      </c>
      <c r="C49" s="5">
        <v>61.99</v>
      </c>
      <c r="D49" s="5">
        <v>66.64</v>
      </c>
      <c r="E49" s="5">
        <v>65.87</v>
      </c>
      <c r="F49" s="5">
        <v>68.07</v>
      </c>
      <c r="G49" s="5">
        <v>68.06</v>
      </c>
      <c r="H49" s="5">
        <v>70.52</v>
      </c>
      <c r="I49" s="5">
        <v>71.04</v>
      </c>
      <c r="J49" s="5">
        <v>68.01</v>
      </c>
      <c r="K49" s="5">
        <v>71.8</v>
      </c>
      <c r="L49" s="5">
        <v>80.27</v>
      </c>
      <c r="M49" s="5">
        <v>83.47</v>
      </c>
      <c r="N49" s="5">
        <v>85.85</v>
      </c>
      <c r="O49" s="12">
        <f t="shared" si="3"/>
        <v>71.79916666666666</v>
      </c>
      <c r="P49" s="9">
        <f t="shared" si="4"/>
        <v>0.1071322363939684</v>
      </c>
    </row>
    <row r="50" spans="2:16" ht="15">
      <c r="B50" s="46">
        <v>2008</v>
      </c>
      <c r="C50" s="5">
        <v>88.52</v>
      </c>
      <c r="D50" s="5">
        <v>97.11</v>
      </c>
      <c r="E50" s="5">
        <v>94.47</v>
      </c>
      <c r="F50" s="5">
        <v>105</v>
      </c>
      <c r="G50" s="5">
        <v>125.36</v>
      </c>
      <c r="H50" s="5">
        <v>140</v>
      </c>
      <c r="I50" s="5">
        <v>125.31</v>
      </c>
      <c r="J50" s="5">
        <v>119.54</v>
      </c>
      <c r="K50" s="5">
        <v>107.97</v>
      </c>
      <c r="L50" s="5">
        <v>84.24</v>
      </c>
      <c r="M50" s="5">
        <v>76.82</v>
      </c>
      <c r="N50" s="5">
        <v>68</v>
      </c>
      <c r="O50" s="12">
        <f t="shared" si="3"/>
        <v>102.695</v>
      </c>
      <c r="P50" s="9">
        <f t="shared" si="4"/>
        <v>0.4303090797246949</v>
      </c>
    </row>
    <row r="51" spans="2:16" ht="15">
      <c r="B51" s="46">
        <v>2009</v>
      </c>
      <c r="C51" s="5">
        <v>60.86</v>
      </c>
      <c r="D51" s="5">
        <v>58.57</v>
      </c>
      <c r="E51" s="5">
        <v>64.53</v>
      </c>
      <c r="F51" s="5">
        <v>64.97</v>
      </c>
      <c r="G51" s="5">
        <v>73.39</v>
      </c>
      <c r="H51" s="5">
        <v>77.22</v>
      </c>
      <c r="I51" s="5">
        <v>79.27</v>
      </c>
      <c r="J51" s="5">
        <v>77.37</v>
      </c>
      <c r="K51" s="5">
        <v>76.36</v>
      </c>
      <c r="L51" s="5">
        <v>82.8</v>
      </c>
      <c r="M51" s="5">
        <v>86.7</v>
      </c>
      <c r="N51" s="5">
        <v>84.4</v>
      </c>
      <c r="O51" s="12">
        <f t="shared" si="3"/>
        <v>73.86999999999999</v>
      </c>
      <c r="P51" s="9">
        <f t="shared" si="4"/>
        <v>-0.280685525098593</v>
      </c>
    </row>
    <row r="52" spans="2:16" ht="15">
      <c r="B52" s="46">
        <v>2010</v>
      </c>
      <c r="C52" s="5">
        <v>77.56</v>
      </c>
      <c r="D52" s="5">
        <v>81.57</v>
      </c>
      <c r="E52" s="5">
        <v>85.1</v>
      </c>
      <c r="F52" s="5">
        <v>85.66</v>
      </c>
      <c r="G52" s="5">
        <v>78.05</v>
      </c>
      <c r="H52" s="5">
        <v>74.17</v>
      </c>
      <c r="I52" s="5">
        <v>75</v>
      </c>
      <c r="J52" s="5">
        <v>80.45</v>
      </c>
      <c r="K52" s="5">
        <v>77</v>
      </c>
      <c r="L52" s="5">
        <v>82.1</v>
      </c>
      <c r="M52" s="5">
        <v>85.12</v>
      </c>
      <c r="N52" s="5">
        <v>89.75</v>
      </c>
      <c r="O52" s="12">
        <f t="shared" si="3"/>
        <v>80.96083333333334</v>
      </c>
      <c r="P52" s="9">
        <f t="shared" si="4"/>
        <v>0.09599070439059632</v>
      </c>
    </row>
    <row r="53" spans="2:16" ht="15">
      <c r="B53" s="46">
        <v>2011</v>
      </c>
      <c r="C53" s="5">
        <v>96.44</v>
      </c>
      <c r="D53" s="5">
        <v>101.07</v>
      </c>
      <c r="E53" s="5">
        <v>114.265</v>
      </c>
      <c r="F53" s="5">
        <v>122.06172413793102</v>
      </c>
      <c r="G53" s="5">
        <v>114.83241379310346</v>
      </c>
      <c r="H53" s="5">
        <v>114.03310344827585</v>
      </c>
      <c r="I53" s="5">
        <v>113.76</v>
      </c>
      <c r="J53" s="5">
        <v>110.18652173913041</v>
      </c>
      <c r="K53" s="5">
        <v>110.5325</v>
      </c>
      <c r="L53" s="5">
        <v>108.48950000000002</v>
      </c>
      <c r="M53" s="5">
        <v>110.4605</v>
      </c>
      <c r="N53" s="5">
        <v>107.97</v>
      </c>
      <c r="O53" s="12">
        <f aca="true" t="shared" si="5" ref="O53:O58">AVERAGE(C53:N53)</f>
        <v>110.34177192653674</v>
      </c>
      <c r="P53" s="9">
        <f t="shared" si="4"/>
        <v>0.3629031147967028</v>
      </c>
    </row>
    <row r="54" spans="2:16" s="20" customFormat="1" ht="15">
      <c r="B54" s="46">
        <v>2012</v>
      </c>
      <c r="C54" s="5">
        <v>111.61</v>
      </c>
      <c r="D54" s="5">
        <v>118.41166666666666</v>
      </c>
      <c r="E54" s="5">
        <v>124.50409090909093</v>
      </c>
      <c r="F54" s="5">
        <v>120.46400000000001</v>
      </c>
      <c r="G54" s="5">
        <v>110.58399999999999</v>
      </c>
      <c r="H54" s="5">
        <v>96.34894736842105</v>
      </c>
      <c r="I54" s="5">
        <v>102.30571428571429</v>
      </c>
      <c r="J54" s="5">
        <v>112.59714285714286</v>
      </c>
      <c r="K54" s="5">
        <v>113.38700000000001</v>
      </c>
      <c r="L54" s="5">
        <v>111.14399999999998</v>
      </c>
      <c r="M54" s="5">
        <v>109.79500000000002</v>
      </c>
      <c r="N54" s="5">
        <v>109.25</v>
      </c>
      <c r="O54" s="12">
        <f t="shared" si="5"/>
        <v>111.70013017391966</v>
      </c>
      <c r="P54" s="9">
        <f t="shared" si="4"/>
        <v>0.012310462517198806</v>
      </c>
    </row>
    <row r="55" spans="2:16" s="41" customFormat="1" ht="15">
      <c r="B55" s="46">
        <v>2013</v>
      </c>
      <c r="C55" s="5">
        <v>112.15684210526315</v>
      </c>
      <c r="D55" s="5">
        <v>116.84</v>
      </c>
      <c r="E55" s="5">
        <v>109.71466666666667</v>
      </c>
      <c r="F55" s="5">
        <v>103.81166666666667</v>
      </c>
      <c r="G55" s="5">
        <v>103.14272727272724</v>
      </c>
      <c r="H55" s="5">
        <v>103.43631578947367</v>
      </c>
      <c r="I55" s="5">
        <v>107.14304347826086</v>
      </c>
      <c r="J55" s="5">
        <v>109.97545454545455</v>
      </c>
      <c r="K55" s="5">
        <v>111.83550000000002</v>
      </c>
      <c r="L55" s="5">
        <v>109.45100000000002</v>
      </c>
      <c r="M55" s="5">
        <v>107.90055555555557</v>
      </c>
      <c r="N55" s="5">
        <v>110.70611111111111</v>
      </c>
      <c r="O55" s="12">
        <f t="shared" si="5"/>
        <v>108.84282359926495</v>
      </c>
      <c r="P55" s="9">
        <f t="shared" si="4"/>
        <v>-0.025580154384832188</v>
      </c>
    </row>
    <row r="56" spans="2:16" s="41" customFormat="1" ht="15">
      <c r="B56" s="46">
        <v>2014</v>
      </c>
      <c r="C56" s="5">
        <v>107.54849999999999</v>
      </c>
      <c r="D56" s="5">
        <v>108.715625</v>
      </c>
      <c r="E56" s="5">
        <v>107.86761904761906</v>
      </c>
      <c r="F56" s="5">
        <v>107.905</v>
      </c>
      <c r="G56" s="5">
        <v>109.22299999999998</v>
      </c>
      <c r="H56" s="5">
        <v>112.10149999999996</v>
      </c>
      <c r="I56" s="5">
        <v>108.63739130434784</v>
      </c>
      <c r="J56" s="5">
        <v>103.49904761904764</v>
      </c>
      <c r="K56" s="5">
        <v>99.08590909090911</v>
      </c>
      <c r="L56" s="5">
        <v>88.65478260869565</v>
      </c>
      <c r="M56" s="5">
        <v>75.78947368421052</v>
      </c>
      <c r="N56" s="5">
        <v>64.3752380952381</v>
      </c>
      <c r="O56" s="12">
        <f t="shared" si="5"/>
        <v>99.4502572041723</v>
      </c>
      <c r="P56" s="9">
        <f t="shared" si="4"/>
        <v>-0.08629476969169769</v>
      </c>
    </row>
    <row r="57" spans="2:16" s="41" customFormat="1" ht="15">
      <c r="B57" s="46" t="s">
        <v>25</v>
      </c>
      <c r="C57" s="5">
        <v>48.42</v>
      </c>
      <c r="D57" s="5">
        <v>57.93</v>
      </c>
      <c r="E57" s="5">
        <v>55.79</v>
      </c>
      <c r="F57" s="5">
        <v>59.39</v>
      </c>
      <c r="G57" s="5">
        <v>64.56</v>
      </c>
      <c r="H57" s="5">
        <v>62.35</v>
      </c>
      <c r="I57" s="5">
        <v>55.87</v>
      </c>
      <c r="J57" s="5">
        <v>47.827619047619066</v>
      </c>
      <c r="K57" s="5">
        <v>47.62318181818181</v>
      </c>
      <c r="L57" s="5">
        <v>48.43</v>
      </c>
      <c r="M57" s="5">
        <v>44.26761904761906</v>
      </c>
      <c r="N57" s="5">
        <v>39.17090909090909</v>
      </c>
      <c r="O57" s="12">
        <f t="shared" si="5"/>
        <v>52.63577741702741</v>
      </c>
      <c r="P57" s="9">
        <f t="shared" si="4"/>
        <v>-0.47073261651836984</v>
      </c>
    </row>
    <row r="58" spans="2:16" s="41" customFormat="1" ht="15">
      <c r="B58" s="46" t="s">
        <v>26</v>
      </c>
      <c r="C58" s="5">
        <v>31.926499999999994</v>
      </c>
      <c r="D58" s="5">
        <v>33.73142857142858</v>
      </c>
      <c r="E58" s="5">
        <v>39.6935</v>
      </c>
      <c r="F58" s="5">
        <v>41.583333333333336</v>
      </c>
      <c r="G58" s="5">
        <v>46.742380952380955</v>
      </c>
      <c r="H58" s="5">
        <v>48.24727272727273</v>
      </c>
      <c r="I58" s="5">
        <v>44.95190476190476</v>
      </c>
      <c r="J58" s="5">
        <v>45.843043478260874</v>
      </c>
      <c r="K58" s="5">
        <v>46.56772727272728</v>
      </c>
      <c r="L58" s="5">
        <v>49.522380952380956</v>
      </c>
      <c r="M58" s="5">
        <v>44.73409090909091</v>
      </c>
      <c r="N58" s="5">
        <v>53.288571428571416</v>
      </c>
      <c r="O58" s="12">
        <f t="shared" si="5"/>
        <v>43.902677865612645</v>
      </c>
      <c r="P58" s="9">
        <f t="shared" si="4"/>
        <v>-0.16591565623175641</v>
      </c>
    </row>
    <row r="59" spans="2:16" s="41" customFormat="1" ht="15">
      <c r="B59" s="46" t="s">
        <v>27</v>
      </c>
      <c r="C59" s="5">
        <v>54.89</v>
      </c>
      <c r="D59" s="5">
        <v>54.94894736842104</v>
      </c>
      <c r="E59" s="5">
        <v>51.97</v>
      </c>
      <c r="F59" s="5">
        <v>52.30789473684211</v>
      </c>
      <c r="G59" s="5">
        <v>50.87</v>
      </c>
      <c r="H59" s="5">
        <v>46.36818181818182</v>
      </c>
      <c r="I59" s="5">
        <v>48.478571428571435</v>
      </c>
      <c r="J59" s="5">
        <v>51.70434782608695</v>
      </c>
      <c r="K59" s="5">
        <v>56.15285714285714</v>
      </c>
      <c r="L59" s="5">
        <v>57.507727272727266</v>
      </c>
      <c r="M59" s="5">
        <v>62.7140909090909</v>
      </c>
      <c r="N59" s="5">
        <v>64.38550000000001</v>
      </c>
      <c r="O59" s="12">
        <f>AVERAGE(C59:N59)</f>
        <v>54.358176541898224</v>
      </c>
      <c r="P59" s="9">
        <f>O59/O58-1</f>
        <v>0.23815172979402677</v>
      </c>
    </row>
    <row r="60" spans="2:22" s="41" customFormat="1" ht="15">
      <c r="B60" s="46" t="s">
        <v>29</v>
      </c>
      <c r="C60" s="5">
        <v>69.07727272727273</v>
      </c>
      <c r="D60" s="5">
        <v>65.3175</v>
      </c>
      <c r="E60" s="5">
        <v>66.01666666666667</v>
      </c>
      <c r="F60" s="5">
        <v>72.10600000000001</v>
      </c>
      <c r="G60" s="5">
        <v>76.9752380952381</v>
      </c>
      <c r="H60" s="5">
        <v>74.4047619047619</v>
      </c>
      <c r="I60" s="5">
        <v>74.25409090909092</v>
      </c>
      <c r="J60" s="5">
        <v>72.44272727272727</v>
      </c>
      <c r="K60" s="5">
        <v>78.89099999999999</v>
      </c>
      <c r="L60" s="5">
        <v>81.03217391304347</v>
      </c>
      <c r="M60" s="5">
        <v>64.74818181818182</v>
      </c>
      <c r="N60" s="5">
        <v>56.790526315789485</v>
      </c>
      <c r="O60" s="12">
        <f>AVERAGE(C60:N60)</f>
        <v>71.0046783018977</v>
      </c>
      <c r="P60" s="9">
        <f>O60/O59-1</f>
        <v>0.306237309987186</v>
      </c>
      <c r="R60" s="15"/>
      <c r="S60" s="16"/>
      <c r="T60" s="17"/>
      <c r="U60" s="16"/>
      <c r="V60" s="16"/>
    </row>
    <row r="61" spans="2:22" s="41" customFormat="1" ht="15">
      <c r="B61" s="46" t="s">
        <v>30</v>
      </c>
      <c r="C61" s="5">
        <v>59.40954545454545</v>
      </c>
      <c r="D61" s="5">
        <v>63.96049999999999</v>
      </c>
      <c r="E61" s="5">
        <v>66.13857142857144</v>
      </c>
      <c r="F61" s="5">
        <v>71.23333333333332</v>
      </c>
      <c r="G61" s="5">
        <v>71.17260869565217</v>
      </c>
      <c r="H61" s="5">
        <v>64.22049999999999</v>
      </c>
      <c r="I61" s="5">
        <v>63.9191304347826</v>
      </c>
      <c r="J61" s="5">
        <v>59.041818181818186</v>
      </c>
      <c r="K61" s="5">
        <v>62.826666666666675</v>
      </c>
      <c r="L61" s="5">
        <v>59.713043478260886</v>
      </c>
      <c r="M61" s="5">
        <v>63.21190476190476</v>
      </c>
      <c r="N61" s="5">
        <v>67.11500000000001</v>
      </c>
      <c r="O61" s="12">
        <f>AVERAGE(C61:N61)</f>
        <v>64.33021853629461</v>
      </c>
      <c r="P61" s="9">
        <f>O61/O60-1</f>
        <v>-0.09400028174516362</v>
      </c>
      <c r="R61" s="15"/>
      <c r="S61" s="16"/>
      <c r="T61" s="17"/>
      <c r="U61" s="16"/>
      <c r="V61" s="16"/>
    </row>
    <row r="62" spans="2:22" s="41" customFormat="1" ht="15.75" thickBot="1">
      <c r="B62" s="47" t="s">
        <v>31</v>
      </c>
      <c r="C62" s="6">
        <v>63.645454545454534</v>
      </c>
      <c r="D62" s="6">
        <v>55.490526315789474</v>
      </c>
      <c r="E62" s="6">
        <v>32.01136363636363</v>
      </c>
      <c r="F62" s="6">
        <v>23.34</v>
      </c>
      <c r="G62" s="6">
        <v>29.600000000000005</v>
      </c>
      <c r="H62" s="6"/>
      <c r="I62" s="6"/>
      <c r="J62" s="6"/>
      <c r="K62" s="6"/>
      <c r="L62" s="6"/>
      <c r="M62" s="6"/>
      <c r="N62" s="6"/>
      <c r="O62" s="13"/>
      <c r="P62" s="14"/>
      <c r="R62" s="15"/>
      <c r="S62" s="16"/>
      <c r="T62" s="17"/>
      <c r="U62" s="16"/>
      <c r="V62" s="16"/>
    </row>
    <row r="63" spans="2:13" ht="15">
      <c r="B63" s="48" t="s">
        <v>18</v>
      </c>
      <c r="F63" s="41"/>
      <c r="I63" s="20"/>
      <c r="M63" s="41"/>
    </row>
    <row r="64" spans="3:14" ht="15">
      <c r="C64" s="1"/>
      <c r="D64" s="1"/>
      <c r="E64" s="10"/>
      <c r="F64" s="1"/>
      <c r="G64" s="1"/>
      <c r="H64" s="1"/>
      <c r="I64" s="1"/>
      <c r="J64" s="1"/>
      <c r="K64" s="1"/>
      <c r="L64" s="1"/>
      <c r="M64" s="1"/>
      <c r="N64" s="1"/>
    </row>
    <row r="65" spans="3:14" ht="15">
      <c r="C65" s="44"/>
      <c r="D65" s="44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ht="15">
      <c r="E67" s="1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</sheetData>
  <sheetProtection/>
  <mergeCells count="4">
    <mergeCell ref="H9:K9"/>
    <mergeCell ref="H38:K38"/>
    <mergeCell ref="H39:K39"/>
    <mergeCell ref="H10:K10"/>
  </mergeCells>
  <hyperlinks>
    <hyperlink ref="L10" location="'Listado Datos'!A1" display="Acceder al listado de datos"/>
  </hyperlinks>
  <printOptions/>
  <pageMargins left="0" right="0" top="0.7480314960629921" bottom="0.7480314960629921" header="0.31496062992125984" footer="0.31496062992125984"/>
  <pageSetup horizontalDpi="600" verticalDpi="600" orientation="landscape" r:id="rId2"/>
  <ignoredErrors>
    <ignoredError sqref="O42:O56 O13:O22 O23:O27" formulaRange="1"/>
    <ignoredError sqref="B28:B33 B57:B6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262"/>
  <sheetViews>
    <sheetView showGridLines="0" zoomScalePageLayoutView="0" workbookViewId="0" topLeftCell="A1">
      <pane ySplit="12" topLeftCell="A250" activePane="bottomLeft" state="frozen"/>
      <selection pane="topLeft" activeCell="A1" sqref="A1"/>
      <selection pane="bottomLeft" activeCell="C257" sqref="C257:D257"/>
    </sheetView>
  </sheetViews>
  <sheetFormatPr defaultColWidth="9.140625" defaultRowHeight="15"/>
  <cols>
    <col min="1" max="1" width="25.140625" style="20" customWidth="1"/>
    <col min="2" max="2" width="19.140625" style="20" customWidth="1"/>
    <col min="3" max="3" width="29.8515625" style="21" customWidth="1"/>
    <col min="4" max="4" width="24.421875" style="21" customWidth="1"/>
    <col min="5" max="16384" width="9.140625" style="2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4" ht="15.75" thickBot="1">
      <c r="C10" s="50" t="s">
        <v>21</v>
      </c>
      <c r="D10" s="22" t="s">
        <v>19</v>
      </c>
    </row>
    <row r="12" spans="2:4" s="24" customFormat="1" ht="30" customHeight="1">
      <c r="B12" s="23" t="s">
        <v>20</v>
      </c>
      <c r="C12" s="38" t="s">
        <v>15</v>
      </c>
      <c r="D12" s="39" t="s">
        <v>14</v>
      </c>
    </row>
    <row r="13" spans="2:4" ht="15">
      <c r="B13" s="25">
        <v>36526</v>
      </c>
      <c r="C13" s="31">
        <v>27.08</v>
      </c>
      <c r="D13" s="32">
        <v>25.23</v>
      </c>
    </row>
    <row r="14" spans="2:4" ht="15">
      <c r="B14" s="26">
        <v>36557</v>
      </c>
      <c r="C14" s="31">
        <v>29.29</v>
      </c>
      <c r="D14" s="32">
        <v>27.79</v>
      </c>
    </row>
    <row r="15" spans="2:4" ht="15">
      <c r="B15" s="26">
        <v>36586</v>
      </c>
      <c r="C15" s="31">
        <v>30.046521739130434</v>
      </c>
      <c r="D15" s="32">
        <v>27.519130434782607</v>
      </c>
    </row>
    <row r="16" spans="2:4" ht="15">
      <c r="B16" s="26">
        <v>36617</v>
      </c>
      <c r="C16" s="31">
        <v>25.772777777777776</v>
      </c>
      <c r="D16" s="32">
        <v>22.67277777777777</v>
      </c>
    </row>
    <row r="17" spans="2:4" ht="15">
      <c r="B17" s="26">
        <v>36647</v>
      </c>
      <c r="C17" s="31">
        <v>26.31954545454545</v>
      </c>
      <c r="D17" s="32">
        <v>26.61727272727273</v>
      </c>
    </row>
    <row r="18" spans="2:4" ht="15">
      <c r="B18" s="26">
        <v>36678</v>
      </c>
      <c r="C18" s="31">
        <v>31.855454545454553</v>
      </c>
      <c r="D18" s="32">
        <v>29.805454545454555</v>
      </c>
    </row>
    <row r="19" spans="2:4" ht="15">
      <c r="B19" s="26">
        <v>36708</v>
      </c>
      <c r="C19" s="31">
        <v>29.648421052631576</v>
      </c>
      <c r="D19" s="32">
        <v>28.45047619047619</v>
      </c>
    </row>
    <row r="20" spans="2:4" ht="15">
      <c r="B20" s="26">
        <v>36739</v>
      </c>
      <c r="C20" s="31">
        <v>29.648421052631576</v>
      </c>
      <c r="D20" s="32">
        <v>29.84909090909091</v>
      </c>
    </row>
    <row r="21" spans="2:4" ht="15">
      <c r="B21" s="26">
        <v>36770</v>
      </c>
      <c r="C21" s="31">
        <v>33.88</v>
      </c>
      <c r="D21" s="32">
        <v>32.56649999999999</v>
      </c>
    </row>
    <row r="22" spans="2:4" ht="15">
      <c r="B22" s="26">
        <v>36800</v>
      </c>
      <c r="C22" s="31">
        <v>32.9954545454545</v>
      </c>
      <c r="D22" s="32">
        <v>31.032272727272723</v>
      </c>
    </row>
    <row r="23" spans="2:4" ht="15">
      <c r="B23" s="26">
        <v>36831</v>
      </c>
      <c r="C23" s="31">
        <v>34.38</v>
      </c>
      <c r="D23" s="32">
        <v>32.4815</v>
      </c>
    </row>
    <row r="24" spans="2:4" ht="15">
      <c r="B24" s="26">
        <v>36861</v>
      </c>
      <c r="C24" s="33">
        <v>28.496315789473677</v>
      </c>
      <c r="D24" s="34">
        <v>25.261052631578945</v>
      </c>
    </row>
    <row r="25" spans="2:4" ht="15">
      <c r="B25" s="25">
        <v>36892</v>
      </c>
      <c r="C25" s="31">
        <v>29.553333333333335</v>
      </c>
      <c r="D25" s="32">
        <v>25.639545454545456</v>
      </c>
    </row>
    <row r="26" spans="2:4" ht="15">
      <c r="B26" s="26">
        <v>36923</v>
      </c>
      <c r="C26" s="31">
        <v>29.567368421052635</v>
      </c>
      <c r="D26" s="32">
        <v>27.4935</v>
      </c>
    </row>
    <row r="27" spans="2:4" ht="15">
      <c r="B27" s="26">
        <v>36951</v>
      </c>
      <c r="C27" s="31">
        <v>27.17863636363636</v>
      </c>
      <c r="D27" s="32">
        <v>24.41681818181818</v>
      </c>
    </row>
    <row r="28" spans="2:4" ht="15">
      <c r="B28" s="26">
        <v>36982</v>
      </c>
      <c r="C28" s="31">
        <v>27.652000000000005</v>
      </c>
      <c r="D28" s="32">
        <v>25.530526315789473</v>
      </c>
    </row>
    <row r="29" spans="2:4" ht="15">
      <c r="B29" s="26">
        <v>37012</v>
      </c>
      <c r="C29" s="31">
        <v>28.595909090909085</v>
      </c>
      <c r="D29" s="32">
        <v>28.46318181818182</v>
      </c>
    </row>
    <row r="30" spans="2:4" ht="15">
      <c r="B30" s="26">
        <v>37043</v>
      </c>
      <c r="C30" s="31">
        <v>27.564285714285717</v>
      </c>
      <c r="D30" s="32">
        <v>27.790952380952387</v>
      </c>
    </row>
    <row r="31" spans="2:4" ht="15">
      <c r="B31" s="26">
        <v>37073</v>
      </c>
      <c r="C31" s="31">
        <v>26.376666666666672</v>
      </c>
      <c r="D31" s="32">
        <v>24.505454545454544</v>
      </c>
    </row>
    <row r="32" spans="2:4" ht="15">
      <c r="B32" s="26">
        <v>37104</v>
      </c>
      <c r="C32" s="31">
        <v>27.356956521739132</v>
      </c>
      <c r="D32" s="32">
        <v>25.714545454545455</v>
      </c>
    </row>
    <row r="33" spans="2:4" ht="15">
      <c r="B33" s="26">
        <v>37135</v>
      </c>
      <c r="C33" s="31">
        <v>26.019411764705886</v>
      </c>
      <c r="D33" s="32">
        <v>25.5745</v>
      </c>
    </row>
    <row r="34" spans="2:4" ht="15">
      <c r="B34" s="26">
        <v>37165</v>
      </c>
      <c r="C34" s="31">
        <v>22.136956521739133</v>
      </c>
      <c r="D34" s="32">
        <v>20.39391304347826</v>
      </c>
    </row>
    <row r="35" spans="2:4" ht="15">
      <c r="B35" s="26">
        <v>37196</v>
      </c>
      <c r="C35" s="31">
        <v>19.6095</v>
      </c>
      <c r="D35" s="32">
        <v>18.952272727272728</v>
      </c>
    </row>
    <row r="36" spans="2:4" ht="15">
      <c r="B36" s="27">
        <v>37226</v>
      </c>
      <c r="C36" s="31">
        <v>19.352631578947367</v>
      </c>
      <c r="D36" s="32">
        <v>18.52166666666666</v>
      </c>
    </row>
    <row r="37" spans="2:4" ht="15">
      <c r="B37" s="26">
        <v>37257</v>
      </c>
      <c r="C37" s="29">
        <v>19.69095238095238</v>
      </c>
      <c r="D37" s="30">
        <v>19.44818181818182</v>
      </c>
    </row>
    <row r="38" spans="2:4" ht="15">
      <c r="B38" s="26">
        <v>37288</v>
      </c>
      <c r="C38" s="31">
        <v>20.69052631578947</v>
      </c>
      <c r="D38" s="32">
        <v>20.345499999999998</v>
      </c>
    </row>
    <row r="39" spans="2:4" ht="15">
      <c r="B39" s="26">
        <v>37316</v>
      </c>
      <c r="C39" s="31">
        <v>24.469</v>
      </c>
      <c r="D39" s="32">
        <v>23.7635</v>
      </c>
    </row>
    <row r="40" spans="2:4" ht="15">
      <c r="B40" s="26">
        <v>37347</v>
      </c>
      <c r="C40" s="31">
        <v>26.195238095238096</v>
      </c>
      <c r="D40" s="32">
        <v>25.62</v>
      </c>
    </row>
    <row r="41" spans="2:4" ht="15">
      <c r="B41" s="26">
        <v>37377</v>
      </c>
      <c r="C41" s="31">
        <v>27.024090909090912</v>
      </c>
      <c r="D41" s="32">
        <v>25.4004347826087</v>
      </c>
    </row>
    <row r="42" spans="2:4" ht="15">
      <c r="B42" s="26">
        <v>37408</v>
      </c>
      <c r="C42" s="31">
        <v>25.4865</v>
      </c>
      <c r="D42" s="32">
        <v>24.16388888888889</v>
      </c>
    </row>
    <row r="43" spans="2:4" ht="15">
      <c r="B43" s="26">
        <v>37438</v>
      </c>
      <c r="C43" s="31">
        <v>26.92571428571428</v>
      </c>
      <c r="D43" s="32">
        <v>25.81173913043478</v>
      </c>
    </row>
    <row r="44" spans="2:4" ht="15">
      <c r="B44" s="26">
        <v>37469</v>
      </c>
      <c r="C44" s="31">
        <v>28.338181818181805</v>
      </c>
      <c r="D44" s="32">
        <v>26.699047619047615</v>
      </c>
    </row>
    <row r="45" spans="2:4" ht="15">
      <c r="B45" s="26">
        <v>37500</v>
      </c>
      <c r="C45" s="31">
        <v>29.6515</v>
      </c>
      <c r="D45" s="32">
        <v>28.391428571428573</v>
      </c>
    </row>
    <row r="46" spans="2:4" ht="15">
      <c r="B46" s="26">
        <v>37530</v>
      </c>
      <c r="C46" s="31">
        <v>28.832173913043484</v>
      </c>
      <c r="D46" s="32">
        <v>27.529130434782616</v>
      </c>
    </row>
    <row r="47" spans="2:4" ht="15">
      <c r="B47" s="26">
        <v>37561</v>
      </c>
      <c r="C47" s="31">
        <v>26.289473684210524</v>
      </c>
      <c r="D47" s="32">
        <v>24.32</v>
      </c>
    </row>
    <row r="48" spans="2:4" ht="15">
      <c r="B48" s="27">
        <v>37591</v>
      </c>
      <c r="C48" s="33">
        <v>29.39190476190476</v>
      </c>
      <c r="D48" s="34">
        <v>28.278000000000002</v>
      </c>
    </row>
    <row r="49" spans="2:4" ht="15">
      <c r="B49" s="25">
        <v>37622</v>
      </c>
      <c r="C49" s="31">
        <v>32.913333333333334</v>
      </c>
      <c r="D49" s="35">
        <v>31.29909090909091</v>
      </c>
    </row>
    <row r="50" spans="2:4" ht="15">
      <c r="B50" s="26">
        <v>37653</v>
      </c>
      <c r="C50" s="31">
        <v>35.80263157894736</v>
      </c>
      <c r="D50" s="35">
        <v>32.7075</v>
      </c>
    </row>
    <row r="51" spans="2:4" ht="15">
      <c r="B51" s="26">
        <v>37681</v>
      </c>
      <c r="C51" s="31">
        <v>33.38571428571428</v>
      </c>
      <c r="D51" s="35">
        <v>30.45714285714286</v>
      </c>
    </row>
    <row r="52" spans="2:4" ht="15">
      <c r="B52" s="26">
        <v>37712</v>
      </c>
      <c r="C52" s="31">
        <v>28.12</v>
      </c>
      <c r="D52" s="35">
        <v>24.91</v>
      </c>
    </row>
    <row r="53" spans="2:4" ht="15">
      <c r="B53" s="26">
        <v>37742</v>
      </c>
      <c r="C53" s="31">
        <v>28.05</v>
      </c>
      <c r="D53" s="35">
        <v>25.83</v>
      </c>
    </row>
    <row r="54" spans="2:4" ht="15">
      <c r="B54" s="26">
        <v>37773</v>
      </c>
      <c r="C54" s="31">
        <v>30.61</v>
      </c>
      <c r="D54" s="35">
        <v>27.65</v>
      </c>
    </row>
    <row r="55" spans="2:4" ht="15">
      <c r="B55" s="26">
        <v>37803</v>
      </c>
      <c r="C55" s="31">
        <v>30.72</v>
      </c>
      <c r="D55" s="35">
        <v>28.46</v>
      </c>
    </row>
    <row r="56" spans="2:4" ht="15">
      <c r="B56" s="26">
        <v>37834</v>
      </c>
      <c r="C56" s="31">
        <v>31.54</v>
      </c>
      <c r="D56" s="35">
        <v>29.84</v>
      </c>
    </row>
    <row r="57" spans="2:4" ht="15">
      <c r="B57" s="26">
        <v>37865</v>
      </c>
      <c r="C57" s="31">
        <v>28.27</v>
      </c>
      <c r="D57" s="35">
        <v>27.04</v>
      </c>
    </row>
    <row r="58" spans="2:4" ht="15">
      <c r="B58" s="26">
        <v>37895</v>
      </c>
      <c r="C58" s="31">
        <v>30.29</v>
      </c>
      <c r="D58" s="35">
        <v>29.55</v>
      </c>
    </row>
    <row r="59" spans="2:4" ht="15">
      <c r="B59" s="26">
        <v>37926</v>
      </c>
      <c r="C59" s="31">
        <v>31.06</v>
      </c>
      <c r="D59" s="35">
        <v>28.86</v>
      </c>
    </row>
    <row r="60" spans="2:4" ht="15">
      <c r="B60" s="27">
        <v>37956</v>
      </c>
      <c r="C60" s="31">
        <v>32.1</v>
      </c>
      <c r="D60" s="35">
        <v>29.87</v>
      </c>
    </row>
    <row r="61" spans="2:4" ht="15">
      <c r="B61" s="26">
        <v>37987</v>
      </c>
      <c r="C61" s="29">
        <v>34.25</v>
      </c>
      <c r="D61" s="36">
        <v>31.29</v>
      </c>
    </row>
    <row r="62" spans="2:4" ht="15">
      <c r="B62" s="26">
        <v>38018</v>
      </c>
      <c r="C62" s="31">
        <v>34.69</v>
      </c>
      <c r="D62" s="35">
        <v>30.78</v>
      </c>
    </row>
    <row r="63" spans="2:4" ht="15">
      <c r="B63" s="26">
        <v>38047</v>
      </c>
      <c r="C63" s="31">
        <v>36.7</v>
      </c>
      <c r="D63" s="35">
        <v>33.77</v>
      </c>
    </row>
    <row r="64" spans="2:4" ht="15">
      <c r="B64" s="26">
        <v>38078</v>
      </c>
      <c r="C64" s="31">
        <v>36.69</v>
      </c>
      <c r="D64" s="35">
        <v>33.44</v>
      </c>
    </row>
    <row r="65" spans="2:4" ht="15">
      <c r="B65" s="26">
        <v>38108</v>
      </c>
      <c r="C65" s="31">
        <v>40.25</v>
      </c>
      <c r="D65" s="35">
        <v>37.62</v>
      </c>
    </row>
    <row r="66" spans="2:4" ht="15">
      <c r="B66" s="26">
        <v>38139</v>
      </c>
      <c r="C66" s="31">
        <v>38.01</v>
      </c>
      <c r="D66" s="35">
        <v>35.24</v>
      </c>
    </row>
    <row r="67" spans="2:4" ht="15">
      <c r="B67" s="26">
        <v>38169</v>
      </c>
      <c r="C67" s="31">
        <v>40.76</v>
      </c>
      <c r="D67" s="35">
        <v>38.36</v>
      </c>
    </row>
    <row r="68" spans="2:4" ht="15">
      <c r="B68" s="26">
        <v>38200</v>
      </c>
      <c r="C68" s="31">
        <v>44.87</v>
      </c>
      <c r="D68" s="35">
        <v>42.72</v>
      </c>
    </row>
    <row r="69" spans="2:4" ht="15">
      <c r="B69" s="26">
        <v>38231</v>
      </c>
      <c r="C69" s="31">
        <v>45.9</v>
      </c>
      <c r="D69" s="35">
        <v>43.19</v>
      </c>
    </row>
    <row r="70" spans="2:4" ht="15">
      <c r="B70" s="26">
        <v>38261</v>
      </c>
      <c r="C70" s="31">
        <v>53.24</v>
      </c>
      <c r="D70" s="35">
        <v>49.73</v>
      </c>
    </row>
    <row r="71" spans="2:4" ht="15">
      <c r="B71" s="26">
        <v>38292</v>
      </c>
      <c r="C71" s="31">
        <v>48.44</v>
      </c>
      <c r="D71" s="35">
        <v>43.08</v>
      </c>
    </row>
    <row r="72" spans="2:4" ht="15">
      <c r="B72" s="27">
        <v>38322</v>
      </c>
      <c r="C72" s="33">
        <v>43.23</v>
      </c>
      <c r="D72" s="37">
        <v>39.83</v>
      </c>
    </row>
    <row r="73" spans="2:4" ht="15">
      <c r="B73" s="26">
        <v>38353</v>
      </c>
      <c r="C73" s="31">
        <v>46.81</v>
      </c>
      <c r="D73" s="35">
        <v>44.29</v>
      </c>
    </row>
    <row r="74" spans="2:4" ht="15">
      <c r="B74" s="26">
        <v>38384</v>
      </c>
      <c r="C74" s="31">
        <v>48.12</v>
      </c>
      <c r="D74" s="35">
        <v>45.4</v>
      </c>
    </row>
    <row r="75" spans="2:4" ht="15">
      <c r="B75" s="26">
        <v>38412</v>
      </c>
      <c r="C75" s="31">
        <v>54.55</v>
      </c>
      <c r="D75" s="35">
        <v>53.13</v>
      </c>
    </row>
    <row r="76" spans="2:4" ht="15">
      <c r="B76" s="26">
        <v>38443</v>
      </c>
      <c r="C76" s="31">
        <v>52.93</v>
      </c>
      <c r="D76" s="35">
        <v>51.11</v>
      </c>
    </row>
    <row r="77" spans="2:4" ht="15">
      <c r="B77" s="26">
        <v>38473</v>
      </c>
      <c r="C77" s="31">
        <v>49.79</v>
      </c>
      <c r="D77" s="35">
        <v>47.89</v>
      </c>
    </row>
    <row r="78" spans="2:4" ht="15">
      <c r="B78" s="26">
        <v>38504</v>
      </c>
      <c r="C78" s="31">
        <v>56.32</v>
      </c>
      <c r="D78" s="35">
        <v>53.95</v>
      </c>
    </row>
    <row r="79" spans="2:4" ht="15">
      <c r="B79" s="26">
        <v>38534</v>
      </c>
      <c r="C79" s="31">
        <v>58.85</v>
      </c>
      <c r="D79" s="35">
        <v>57.59</v>
      </c>
    </row>
    <row r="80" spans="2:4" ht="15">
      <c r="B80" s="26">
        <v>38565</v>
      </c>
      <c r="C80" s="31">
        <v>64.95</v>
      </c>
      <c r="D80" s="35">
        <v>64.32</v>
      </c>
    </row>
    <row r="81" spans="2:4" ht="15">
      <c r="B81" s="26">
        <v>38596</v>
      </c>
      <c r="C81" s="31">
        <v>65.56</v>
      </c>
      <c r="D81" s="35">
        <v>62.64</v>
      </c>
    </row>
    <row r="82" spans="2:4" ht="15">
      <c r="B82" s="26">
        <v>38626</v>
      </c>
      <c r="C82" s="31">
        <v>62.23</v>
      </c>
      <c r="D82" s="35">
        <v>58.31</v>
      </c>
    </row>
    <row r="83" spans="2:4" ht="15">
      <c r="B83" s="26">
        <v>38657</v>
      </c>
      <c r="C83" s="31">
        <v>58.29</v>
      </c>
      <c r="D83" s="35">
        <v>55</v>
      </c>
    </row>
    <row r="84" spans="2:4" ht="15">
      <c r="B84" s="26">
        <v>38687</v>
      </c>
      <c r="C84" s="31">
        <v>59.39</v>
      </c>
      <c r="D84" s="35">
        <v>56.54</v>
      </c>
    </row>
    <row r="85" spans="2:4" ht="15">
      <c r="B85" s="25">
        <v>38718</v>
      </c>
      <c r="C85" s="29">
        <v>65.23</v>
      </c>
      <c r="D85" s="36">
        <v>62.69</v>
      </c>
    </row>
    <row r="86" spans="2:4" ht="15">
      <c r="B86" s="26">
        <v>38749</v>
      </c>
      <c r="C86" s="31">
        <v>61.548500000000004</v>
      </c>
      <c r="D86" s="35">
        <v>59.5875</v>
      </c>
    </row>
    <row r="87" spans="2:4" ht="15">
      <c r="B87" s="26">
        <v>38777</v>
      </c>
      <c r="C87" s="31">
        <v>62.73347826086957</v>
      </c>
      <c r="D87" s="35">
        <v>61.746521739130436</v>
      </c>
    </row>
    <row r="88" spans="2:4" ht="15">
      <c r="B88" s="26">
        <v>38808</v>
      </c>
      <c r="C88" s="31">
        <v>69.56</v>
      </c>
      <c r="D88" s="35">
        <v>70.26</v>
      </c>
    </row>
    <row r="89" spans="2:4" ht="15">
      <c r="B89" s="26">
        <v>38838</v>
      </c>
      <c r="C89" s="31">
        <v>70.9</v>
      </c>
      <c r="D89" s="35">
        <v>69.5</v>
      </c>
    </row>
    <row r="90" spans="2:4" ht="15">
      <c r="B90" s="26">
        <v>38869</v>
      </c>
      <c r="C90" s="31">
        <v>70.98</v>
      </c>
      <c r="D90" s="35">
        <v>68.15</v>
      </c>
    </row>
    <row r="91" spans="2:4" ht="15">
      <c r="B91" s="26">
        <v>38899</v>
      </c>
      <c r="C91" s="31">
        <v>74.38190476190475</v>
      </c>
      <c r="D91" s="35">
        <v>73.47142857142856</v>
      </c>
    </row>
    <row r="92" spans="2:4" ht="15">
      <c r="B92" s="26">
        <v>38930</v>
      </c>
      <c r="C92" s="31">
        <v>73.07</v>
      </c>
      <c r="D92" s="35">
        <v>72.91</v>
      </c>
    </row>
    <row r="93" spans="2:4" ht="15">
      <c r="B93" s="26">
        <v>38961</v>
      </c>
      <c r="C93" s="31">
        <v>64.08380952380952</v>
      </c>
      <c r="D93" s="35">
        <v>61.13142857142857</v>
      </c>
    </row>
    <row r="94" spans="2:4" ht="15">
      <c r="B94" s="26">
        <v>38991</v>
      </c>
      <c r="C94" s="31">
        <v>58.95545454545454</v>
      </c>
      <c r="D94" s="35">
        <v>57.185909090909085</v>
      </c>
    </row>
    <row r="95" spans="2:4" ht="15">
      <c r="B95" s="26">
        <v>39022</v>
      </c>
      <c r="C95" s="31">
        <v>59.193</v>
      </c>
      <c r="D95" s="35">
        <v>58.63100000000001</v>
      </c>
    </row>
    <row r="96" spans="2:4" ht="15">
      <c r="B96" s="27">
        <v>39052</v>
      </c>
      <c r="C96" s="33">
        <v>61.989499999999985</v>
      </c>
      <c r="D96" s="37">
        <v>62.95399999999999</v>
      </c>
    </row>
    <row r="97" spans="2:4" ht="15">
      <c r="B97" s="26">
        <v>39083</v>
      </c>
      <c r="C97" s="31">
        <v>54.47318181818182</v>
      </c>
      <c r="D97" s="35">
        <v>61.99</v>
      </c>
    </row>
    <row r="98" spans="2:4" ht="15">
      <c r="B98" s="26">
        <v>39114</v>
      </c>
      <c r="C98" s="31">
        <v>59.28842105263158</v>
      </c>
      <c r="D98" s="35">
        <v>66.64</v>
      </c>
    </row>
    <row r="99" spans="2:4" ht="15">
      <c r="B99" s="26">
        <v>39142</v>
      </c>
      <c r="C99" s="31">
        <v>60.51727272727271</v>
      </c>
      <c r="D99" s="35">
        <v>65.87</v>
      </c>
    </row>
    <row r="100" spans="2:4" ht="15">
      <c r="B100" s="26">
        <v>39173</v>
      </c>
      <c r="C100" s="31">
        <v>63.98473684210526</v>
      </c>
      <c r="D100" s="35">
        <v>68.07</v>
      </c>
    </row>
    <row r="101" spans="2:4" ht="15">
      <c r="B101" s="26">
        <v>39203</v>
      </c>
      <c r="C101" s="31">
        <v>63.534347826086965</v>
      </c>
      <c r="D101" s="35">
        <v>68.06</v>
      </c>
    </row>
    <row r="102" spans="2:4" ht="15">
      <c r="B102" s="26">
        <v>39234</v>
      </c>
      <c r="C102" s="31">
        <v>67.49142857142857</v>
      </c>
      <c r="D102" s="35">
        <v>70.52</v>
      </c>
    </row>
    <row r="103" spans="2:4" ht="15">
      <c r="B103" s="26">
        <v>39264</v>
      </c>
      <c r="C103" s="31">
        <v>74.115</v>
      </c>
      <c r="D103" s="35">
        <v>71.04</v>
      </c>
    </row>
    <row r="104" spans="2:4" ht="15">
      <c r="B104" s="26">
        <v>39295</v>
      </c>
      <c r="C104" s="31">
        <v>72.37608695652173</v>
      </c>
      <c r="D104" s="35">
        <v>68.01</v>
      </c>
    </row>
    <row r="105" spans="2:4" ht="15">
      <c r="B105" s="26">
        <v>39326</v>
      </c>
      <c r="C105" s="31">
        <v>79.69550000000001</v>
      </c>
      <c r="D105" s="35">
        <v>71.8</v>
      </c>
    </row>
    <row r="106" spans="2:4" ht="15">
      <c r="B106" s="26">
        <v>39356</v>
      </c>
      <c r="C106" s="31">
        <v>85.83086956521738</v>
      </c>
      <c r="D106" s="35">
        <v>80.27</v>
      </c>
    </row>
    <row r="107" spans="2:4" ht="15">
      <c r="B107" s="26">
        <v>39387</v>
      </c>
      <c r="C107" s="31">
        <v>95.47</v>
      </c>
      <c r="D107" s="35">
        <v>83.47</v>
      </c>
    </row>
    <row r="108" spans="2:4" ht="15">
      <c r="B108" s="26">
        <v>39417</v>
      </c>
      <c r="C108" s="31">
        <v>91.74333333333337</v>
      </c>
      <c r="D108" s="35">
        <v>85.85</v>
      </c>
    </row>
    <row r="109" spans="2:4" ht="15">
      <c r="B109" s="25">
        <v>39448</v>
      </c>
      <c r="C109" s="29">
        <v>92.78260869565217</v>
      </c>
      <c r="D109" s="36">
        <v>88.52</v>
      </c>
    </row>
    <row r="110" spans="2:4" ht="15">
      <c r="B110" s="26">
        <v>39479</v>
      </c>
      <c r="C110" s="31">
        <v>95.44238095238097</v>
      </c>
      <c r="D110" s="35">
        <v>97.11</v>
      </c>
    </row>
    <row r="111" spans="2:4" ht="15">
      <c r="B111" s="26">
        <v>39508</v>
      </c>
      <c r="C111" s="31">
        <v>106.24666666666664</v>
      </c>
      <c r="D111" s="35">
        <v>94.47</v>
      </c>
    </row>
    <row r="112" spans="2:4" ht="15">
      <c r="B112" s="26">
        <v>39539</v>
      </c>
      <c r="C112" s="31">
        <v>112.61363636363636</v>
      </c>
      <c r="D112" s="35">
        <v>105</v>
      </c>
    </row>
    <row r="113" spans="2:4" ht="15">
      <c r="B113" s="26">
        <v>39569</v>
      </c>
      <c r="C113" s="31">
        <v>125.76363636363635</v>
      </c>
      <c r="D113" s="35">
        <v>125.36</v>
      </c>
    </row>
    <row r="114" spans="2:4" ht="15">
      <c r="B114" s="26">
        <v>39600</v>
      </c>
      <c r="C114" s="31">
        <v>133.91142857142856</v>
      </c>
      <c r="D114" s="35">
        <v>140</v>
      </c>
    </row>
    <row r="115" spans="2:4" ht="15">
      <c r="B115" s="26">
        <v>39630</v>
      </c>
      <c r="C115" s="31">
        <v>134.05</v>
      </c>
      <c r="D115" s="35">
        <v>125.31</v>
      </c>
    </row>
    <row r="116" spans="2:4" ht="15">
      <c r="B116" s="26">
        <v>39661</v>
      </c>
      <c r="C116" s="31">
        <v>116.78428571428573</v>
      </c>
      <c r="D116" s="35">
        <v>119.54</v>
      </c>
    </row>
    <row r="117" spans="2:4" ht="15">
      <c r="B117" s="26">
        <v>39692</v>
      </c>
      <c r="C117" s="31">
        <v>104.5409090909091</v>
      </c>
      <c r="D117" s="35">
        <v>107.97</v>
      </c>
    </row>
    <row r="118" spans="2:4" ht="15">
      <c r="B118" s="26">
        <v>39722</v>
      </c>
      <c r="C118" s="31">
        <v>76.66434782608697</v>
      </c>
      <c r="D118" s="35">
        <v>84.24</v>
      </c>
    </row>
    <row r="119" spans="2:4" ht="15">
      <c r="B119" s="26">
        <v>39753</v>
      </c>
      <c r="C119" s="31">
        <v>57.1975</v>
      </c>
      <c r="D119" s="35">
        <v>76.82</v>
      </c>
    </row>
    <row r="120" spans="2:4" ht="15">
      <c r="B120" s="27">
        <v>39783</v>
      </c>
      <c r="C120" s="33">
        <v>40.74478260869566</v>
      </c>
      <c r="D120" s="37">
        <v>68</v>
      </c>
    </row>
    <row r="121" spans="2:4" ht="15">
      <c r="B121" s="26">
        <v>39814</v>
      </c>
      <c r="C121" s="31">
        <v>41.329545454545446</v>
      </c>
      <c r="D121" s="35">
        <v>60.86</v>
      </c>
    </row>
    <row r="122" spans="2:4" ht="15">
      <c r="B122" s="26">
        <v>39845</v>
      </c>
      <c r="C122" s="31">
        <v>39.010999999999996</v>
      </c>
      <c r="D122" s="35">
        <v>58.57</v>
      </c>
    </row>
    <row r="123" spans="2:4" ht="15">
      <c r="B123" s="26">
        <v>39873</v>
      </c>
      <c r="C123" s="31">
        <v>47.967727272727274</v>
      </c>
      <c r="D123" s="35">
        <v>64.53</v>
      </c>
    </row>
    <row r="124" spans="2:4" ht="15">
      <c r="B124" s="26">
        <v>39904</v>
      </c>
      <c r="C124" s="31">
        <v>49.710952380952385</v>
      </c>
      <c r="D124" s="35">
        <v>64.97</v>
      </c>
    </row>
    <row r="125" spans="2:4" ht="15">
      <c r="B125" s="26">
        <v>39934</v>
      </c>
      <c r="C125" s="31">
        <v>59.13047619047618</v>
      </c>
      <c r="D125" s="35">
        <v>73.39</v>
      </c>
    </row>
    <row r="126" spans="2:4" ht="15">
      <c r="B126" s="26">
        <v>39965</v>
      </c>
      <c r="C126" s="31">
        <v>69.66181818181816</v>
      </c>
      <c r="D126" s="35">
        <v>77.22</v>
      </c>
    </row>
    <row r="127" spans="2:4" ht="15">
      <c r="B127" s="26">
        <v>39995</v>
      </c>
      <c r="C127" s="31">
        <v>63.922380952380955</v>
      </c>
      <c r="D127" s="35">
        <v>79.27</v>
      </c>
    </row>
    <row r="128" spans="2:4" ht="15">
      <c r="B128" s="26">
        <v>40026</v>
      </c>
      <c r="C128" s="31">
        <v>71</v>
      </c>
      <c r="D128" s="35">
        <v>77.37</v>
      </c>
    </row>
    <row r="129" spans="2:4" ht="15">
      <c r="B129" s="26">
        <v>40057</v>
      </c>
      <c r="C129" s="31">
        <v>69.46</v>
      </c>
      <c r="D129" s="35">
        <v>76.36</v>
      </c>
    </row>
    <row r="130" spans="2:4" ht="15">
      <c r="B130" s="26">
        <v>40087</v>
      </c>
      <c r="C130" s="31">
        <v>75.82</v>
      </c>
      <c r="D130" s="35">
        <v>82.8</v>
      </c>
    </row>
    <row r="131" spans="2:4" ht="15">
      <c r="B131" s="26">
        <v>40118</v>
      </c>
      <c r="C131" s="31">
        <v>78.08</v>
      </c>
      <c r="D131" s="35">
        <v>86.7</v>
      </c>
    </row>
    <row r="132" spans="2:4" ht="15">
      <c r="B132" s="26">
        <v>40148</v>
      </c>
      <c r="C132" s="31">
        <v>74.3</v>
      </c>
      <c r="D132" s="35">
        <v>84.4</v>
      </c>
    </row>
    <row r="133" spans="2:4" ht="15">
      <c r="B133" s="25">
        <v>40179</v>
      </c>
      <c r="C133" s="29">
        <v>78.22</v>
      </c>
      <c r="D133" s="36">
        <v>77.56</v>
      </c>
    </row>
    <row r="134" spans="2:4" ht="15">
      <c r="B134" s="26">
        <v>40210</v>
      </c>
      <c r="C134" s="31">
        <v>76.42</v>
      </c>
      <c r="D134" s="35">
        <v>81.57</v>
      </c>
    </row>
    <row r="135" spans="2:4" ht="15">
      <c r="B135" s="26">
        <v>40238</v>
      </c>
      <c r="C135" s="31">
        <v>81.24</v>
      </c>
      <c r="D135" s="35">
        <v>85.1</v>
      </c>
    </row>
    <row r="136" spans="2:4" ht="15">
      <c r="B136" s="26">
        <v>40269</v>
      </c>
      <c r="C136" s="31">
        <v>84.57</v>
      </c>
      <c r="D136" s="35">
        <v>85.66</v>
      </c>
    </row>
    <row r="137" spans="2:4" ht="15">
      <c r="B137" s="26">
        <v>40299</v>
      </c>
      <c r="C137" s="31">
        <v>73.84</v>
      </c>
      <c r="D137" s="35">
        <v>78.05</v>
      </c>
    </row>
    <row r="138" spans="2:4" ht="15">
      <c r="B138" s="26">
        <v>40330</v>
      </c>
      <c r="C138" s="31">
        <v>75.35</v>
      </c>
      <c r="D138" s="35">
        <v>74.17</v>
      </c>
    </row>
    <row r="139" spans="2:4" ht="15">
      <c r="B139" s="26">
        <v>40360</v>
      </c>
      <c r="C139" s="31">
        <v>76</v>
      </c>
      <c r="D139" s="35">
        <v>75</v>
      </c>
    </row>
    <row r="140" spans="2:4" ht="15">
      <c r="B140" s="26">
        <v>40391</v>
      </c>
      <c r="C140" s="31">
        <v>76.82</v>
      </c>
      <c r="D140" s="35">
        <v>80.45</v>
      </c>
    </row>
    <row r="141" spans="2:4" ht="15">
      <c r="B141" s="26">
        <v>40422</v>
      </c>
      <c r="C141" s="31">
        <v>75</v>
      </c>
      <c r="D141" s="35">
        <v>77</v>
      </c>
    </row>
    <row r="142" spans="2:4" ht="15">
      <c r="B142" s="26">
        <v>40452</v>
      </c>
      <c r="C142" s="31">
        <v>81.9</v>
      </c>
      <c r="D142" s="35">
        <v>82.1</v>
      </c>
    </row>
    <row r="143" spans="2:4" ht="15">
      <c r="B143" s="26">
        <v>40483</v>
      </c>
      <c r="C143" s="31">
        <v>84.14</v>
      </c>
      <c r="D143" s="35">
        <v>85.12</v>
      </c>
    </row>
    <row r="144" spans="2:4" ht="15">
      <c r="B144" s="27">
        <v>40513</v>
      </c>
      <c r="C144" s="33">
        <v>88.51</v>
      </c>
      <c r="D144" s="37">
        <v>89.75</v>
      </c>
    </row>
    <row r="145" spans="2:4" ht="15">
      <c r="B145" s="26">
        <v>40544</v>
      </c>
      <c r="C145" s="31">
        <v>89.42</v>
      </c>
      <c r="D145" s="35">
        <v>96.44</v>
      </c>
    </row>
    <row r="146" spans="2:4" ht="15">
      <c r="B146" s="26">
        <v>40575</v>
      </c>
      <c r="C146" s="31">
        <v>88.66</v>
      </c>
      <c r="D146" s="35">
        <v>101.07</v>
      </c>
    </row>
    <row r="147" spans="2:4" ht="15">
      <c r="B147" s="26">
        <v>40603</v>
      </c>
      <c r="C147" s="31">
        <v>102.94</v>
      </c>
      <c r="D147" s="35">
        <v>114.265</v>
      </c>
    </row>
    <row r="148" spans="2:4" ht="15">
      <c r="B148" s="26">
        <v>40634</v>
      </c>
      <c r="C148" s="31">
        <v>110.04</v>
      </c>
      <c r="D148" s="35">
        <v>122.06172413793102</v>
      </c>
    </row>
    <row r="149" spans="2:4" ht="15">
      <c r="B149" s="26">
        <v>40664</v>
      </c>
      <c r="C149" s="31">
        <v>101.33</v>
      </c>
      <c r="D149" s="35">
        <v>114.83241379310346</v>
      </c>
    </row>
    <row r="150" spans="2:4" ht="15">
      <c r="B150" s="26">
        <v>40695</v>
      </c>
      <c r="C150" s="31">
        <v>96.29</v>
      </c>
      <c r="D150" s="35">
        <v>114.03310344827585</v>
      </c>
    </row>
    <row r="151" spans="2:4" ht="15">
      <c r="B151" s="26">
        <v>40725</v>
      </c>
      <c r="C151" s="31">
        <v>97.36</v>
      </c>
      <c r="D151" s="35">
        <v>113.76</v>
      </c>
    </row>
    <row r="152" spans="2:4" ht="15">
      <c r="B152" s="26">
        <v>40756</v>
      </c>
      <c r="C152" s="31">
        <v>86.33</v>
      </c>
      <c r="D152" s="35">
        <v>110.18652173913041</v>
      </c>
    </row>
    <row r="153" spans="2:4" ht="15">
      <c r="B153" s="26">
        <v>40787</v>
      </c>
      <c r="C153" s="31">
        <v>85.61</v>
      </c>
      <c r="D153" s="35">
        <v>110.5325</v>
      </c>
    </row>
    <row r="154" spans="2:4" ht="15">
      <c r="B154" s="26">
        <v>40817</v>
      </c>
      <c r="C154" s="31">
        <v>86.41</v>
      </c>
      <c r="D154" s="35">
        <v>108.48950000000002</v>
      </c>
    </row>
    <row r="155" spans="2:4" ht="15">
      <c r="B155" s="26">
        <v>40848</v>
      </c>
      <c r="C155" s="31">
        <v>100.2</v>
      </c>
      <c r="D155" s="35">
        <v>110.4605</v>
      </c>
    </row>
    <row r="156" spans="2:4" ht="15">
      <c r="B156" s="26">
        <v>40878</v>
      </c>
      <c r="C156" s="31">
        <v>98.57</v>
      </c>
      <c r="D156" s="35">
        <v>107.97</v>
      </c>
    </row>
    <row r="157" spans="2:4" ht="15">
      <c r="B157" s="25">
        <v>40909</v>
      </c>
      <c r="C157" s="29">
        <v>100.24</v>
      </c>
      <c r="D157" s="36">
        <v>111.61</v>
      </c>
    </row>
    <row r="158" spans="2:4" ht="15">
      <c r="B158" s="26">
        <v>40940</v>
      </c>
      <c r="C158" s="31">
        <v>102.25</v>
      </c>
      <c r="D158" s="35">
        <v>118.41166666666666</v>
      </c>
    </row>
    <row r="159" spans="2:4" ht="15">
      <c r="B159" s="26">
        <v>40969</v>
      </c>
      <c r="C159" s="31">
        <v>106.19</v>
      </c>
      <c r="D159" s="35">
        <v>124.50409090909093</v>
      </c>
    </row>
    <row r="160" spans="2:4" ht="15">
      <c r="B160" s="26">
        <v>41000</v>
      </c>
      <c r="C160" s="31">
        <v>103.33</v>
      </c>
      <c r="D160" s="35">
        <v>120.46400000000001</v>
      </c>
    </row>
    <row r="161" spans="2:4" ht="15">
      <c r="B161" s="26">
        <v>41030</v>
      </c>
      <c r="C161" s="31">
        <v>94.7</v>
      </c>
      <c r="D161" s="35">
        <v>110.58399999999999</v>
      </c>
    </row>
    <row r="162" spans="2:4" ht="15">
      <c r="B162" s="26">
        <v>41061</v>
      </c>
      <c r="C162" s="31">
        <v>82.41</v>
      </c>
      <c r="D162" s="35">
        <v>96.34894736842105</v>
      </c>
    </row>
    <row r="163" spans="2:4" ht="15">
      <c r="B163" s="26">
        <v>41091</v>
      </c>
      <c r="C163" s="31">
        <v>82.41</v>
      </c>
      <c r="D163" s="35">
        <v>102.30571428571429</v>
      </c>
    </row>
    <row r="164" spans="2:4" ht="15">
      <c r="B164" s="26">
        <v>41122</v>
      </c>
      <c r="C164" s="31">
        <v>94.16</v>
      </c>
      <c r="D164" s="35">
        <v>112.59714285714286</v>
      </c>
    </row>
    <row r="165" spans="2:4" ht="15">
      <c r="B165" s="26">
        <v>41153</v>
      </c>
      <c r="C165" s="31">
        <v>94.72</v>
      </c>
      <c r="D165" s="35">
        <v>113.38700000000001</v>
      </c>
    </row>
    <row r="166" spans="2:4" ht="15">
      <c r="B166" s="26">
        <v>41183</v>
      </c>
      <c r="C166" s="31">
        <v>89.57</v>
      </c>
      <c r="D166" s="35">
        <v>111.14399999999998</v>
      </c>
    </row>
    <row r="167" spans="2:4" ht="15">
      <c r="B167" s="26">
        <v>41214</v>
      </c>
      <c r="C167" s="31">
        <v>86.66</v>
      </c>
      <c r="D167" s="35">
        <v>109.79500000000002</v>
      </c>
    </row>
    <row r="168" spans="2:4" ht="15">
      <c r="B168" s="27">
        <v>41244</v>
      </c>
      <c r="C168" s="33">
        <v>88.25</v>
      </c>
      <c r="D168" s="37">
        <v>109.25</v>
      </c>
    </row>
    <row r="169" spans="2:4" ht="15">
      <c r="B169" s="26">
        <v>41275</v>
      </c>
      <c r="C169" s="31">
        <v>94.69</v>
      </c>
      <c r="D169" s="35">
        <v>112.15684210526315</v>
      </c>
    </row>
    <row r="170" spans="2:4" ht="15">
      <c r="B170" s="26">
        <v>41306</v>
      </c>
      <c r="C170" s="31">
        <v>95.32</v>
      </c>
      <c r="D170" s="35">
        <v>116.84</v>
      </c>
    </row>
    <row r="171" spans="2:4" ht="15">
      <c r="B171" s="26">
        <v>41334</v>
      </c>
      <c r="C171" s="31">
        <v>93.05</v>
      </c>
      <c r="D171" s="35">
        <v>109.71466666666667</v>
      </c>
    </row>
    <row r="172" spans="2:4" ht="15">
      <c r="B172" s="26">
        <v>41365</v>
      </c>
      <c r="C172" s="31">
        <v>92.07</v>
      </c>
      <c r="D172" s="35">
        <v>103.81166666666667</v>
      </c>
    </row>
    <row r="173" spans="2:4" ht="15">
      <c r="B173" s="26">
        <v>41395</v>
      </c>
      <c r="C173" s="31">
        <v>92.07</v>
      </c>
      <c r="D173" s="35">
        <v>103.14272727272724</v>
      </c>
    </row>
    <row r="174" spans="2:4" ht="15">
      <c r="B174" s="26">
        <v>41426</v>
      </c>
      <c r="C174" s="31">
        <v>94.8</v>
      </c>
      <c r="D174" s="35">
        <v>103.43631578947367</v>
      </c>
    </row>
    <row r="175" spans="2:4" ht="15">
      <c r="B175" s="26">
        <v>41456</v>
      </c>
      <c r="C175" s="31">
        <v>104.61</v>
      </c>
      <c r="D175" s="35">
        <v>107.14304347826086</v>
      </c>
    </row>
    <row r="176" spans="2:4" ht="15">
      <c r="B176" s="26">
        <v>41487</v>
      </c>
      <c r="C176" s="31">
        <v>106.57</v>
      </c>
      <c r="D176" s="35">
        <v>109.97545454545455</v>
      </c>
    </row>
    <row r="177" spans="2:4" ht="15">
      <c r="B177" s="26">
        <v>41518</v>
      </c>
      <c r="C177" s="31">
        <v>106.29</v>
      </c>
      <c r="D177" s="35">
        <v>111.83550000000002</v>
      </c>
    </row>
    <row r="178" spans="2:4" s="40" customFormat="1" ht="15">
      <c r="B178" s="26">
        <v>41548</v>
      </c>
      <c r="C178" s="31">
        <v>100.53826086956522</v>
      </c>
      <c r="D178" s="35">
        <v>109.45100000000002</v>
      </c>
    </row>
    <row r="179" spans="2:4" s="41" customFormat="1" ht="15">
      <c r="B179" s="26">
        <v>41579</v>
      </c>
      <c r="C179" s="31">
        <v>93.864</v>
      </c>
      <c r="D179" s="35">
        <v>107.90055555555557</v>
      </c>
    </row>
    <row r="180" spans="2:4" s="41" customFormat="1" ht="15">
      <c r="B180" s="27">
        <v>41609</v>
      </c>
      <c r="C180" s="33">
        <v>97.6252380952381</v>
      </c>
      <c r="D180" s="37">
        <v>110.70611111111111</v>
      </c>
    </row>
    <row r="181" spans="2:6" s="41" customFormat="1" ht="15">
      <c r="B181" s="26">
        <v>41640</v>
      </c>
      <c r="C181" s="31">
        <v>94.61714285714288</v>
      </c>
      <c r="D181" s="35">
        <v>107.54849999999999</v>
      </c>
      <c r="F181" s="43"/>
    </row>
    <row r="182" spans="2:6" s="41" customFormat="1" ht="15">
      <c r="B182" s="26">
        <v>41671</v>
      </c>
      <c r="C182" s="31">
        <v>100.81736842105265</v>
      </c>
      <c r="D182" s="35">
        <v>108.715625</v>
      </c>
      <c r="F182" s="43"/>
    </row>
    <row r="183" spans="2:6" s="41" customFormat="1" ht="15">
      <c r="B183" s="26">
        <v>41699</v>
      </c>
      <c r="C183" s="31">
        <v>100.80380952380953</v>
      </c>
      <c r="D183" s="35">
        <v>107.86761904761906</v>
      </c>
      <c r="F183" s="43"/>
    </row>
    <row r="184" spans="2:6" s="41" customFormat="1" ht="15">
      <c r="B184" s="26">
        <v>41730</v>
      </c>
      <c r="C184" s="31">
        <v>102.06904761904764</v>
      </c>
      <c r="D184" s="35">
        <v>107.905</v>
      </c>
      <c r="F184" s="43"/>
    </row>
    <row r="185" spans="2:6" s="41" customFormat="1" ht="15">
      <c r="B185" s="26">
        <v>41760</v>
      </c>
      <c r="C185" s="31">
        <v>102.17714285714285</v>
      </c>
      <c r="D185" s="35">
        <v>109.22299999999998</v>
      </c>
      <c r="F185" s="43"/>
    </row>
    <row r="186" spans="2:6" s="41" customFormat="1" ht="15">
      <c r="B186" s="26">
        <v>41791</v>
      </c>
      <c r="C186" s="31">
        <v>105.79428571428573</v>
      </c>
      <c r="D186" s="35">
        <v>112.10149999999996</v>
      </c>
      <c r="F186" s="43"/>
    </row>
    <row r="187" spans="2:6" s="41" customFormat="1" ht="15">
      <c r="B187" s="26">
        <v>41821</v>
      </c>
      <c r="C187" s="31">
        <v>103.59</v>
      </c>
      <c r="D187" s="35">
        <v>108.63739130434784</v>
      </c>
      <c r="F187" s="43"/>
    </row>
    <row r="188" spans="2:6" s="41" customFormat="1" ht="15">
      <c r="B188" s="26">
        <v>41852</v>
      </c>
      <c r="C188" s="31">
        <v>96.54</v>
      </c>
      <c r="D188" s="35">
        <v>103.49904761904764</v>
      </c>
      <c r="F188" s="43"/>
    </row>
    <row r="189" spans="2:6" s="41" customFormat="1" ht="15">
      <c r="B189" s="26">
        <v>41883</v>
      </c>
      <c r="C189" s="31">
        <v>93.21</v>
      </c>
      <c r="D189" s="35">
        <v>99.08590909090911</v>
      </c>
      <c r="F189" s="43"/>
    </row>
    <row r="190" spans="2:6" s="41" customFormat="1" ht="15">
      <c r="B190" s="26">
        <v>41913</v>
      </c>
      <c r="C190" s="31">
        <v>84.4</v>
      </c>
      <c r="D190" s="35">
        <v>88.65478260869565</v>
      </c>
      <c r="F190" s="43"/>
    </row>
    <row r="191" spans="2:6" s="41" customFormat="1" ht="15">
      <c r="B191" s="26">
        <v>41944</v>
      </c>
      <c r="C191" s="31">
        <v>75.79</v>
      </c>
      <c r="D191" s="35">
        <v>75.78947368421052</v>
      </c>
      <c r="F191" s="43"/>
    </row>
    <row r="192" spans="2:4" s="41" customFormat="1" ht="15">
      <c r="B192" s="27">
        <v>41974</v>
      </c>
      <c r="C192" s="33">
        <v>59.29</v>
      </c>
      <c r="D192" s="37">
        <v>64.3752380952381</v>
      </c>
    </row>
    <row r="193" spans="2:6" s="41" customFormat="1" ht="15">
      <c r="B193" s="26">
        <v>42005</v>
      </c>
      <c r="C193" s="31">
        <v>47.22</v>
      </c>
      <c r="D193" s="35">
        <v>48.42</v>
      </c>
      <c r="F193" s="43"/>
    </row>
    <row r="194" spans="2:6" s="41" customFormat="1" ht="15">
      <c r="B194" s="26">
        <v>42036</v>
      </c>
      <c r="C194" s="31">
        <v>50.58</v>
      </c>
      <c r="D194" s="35">
        <v>57.93</v>
      </c>
      <c r="F194" s="43"/>
    </row>
    <row r="195" spans="2:6" s="41" customFormat="1" ht="15">
      <c r="B195" s="26">
        <v>42064</v>
      </c>
      <c r="C195" s="31">
        <v>47.82</v>
      </c>
      <c r="D195" s="35">
        <v>55.79</v>
      </c>
      <c r="F195" s="43"/>
    </row>
    <row r="196" spans="2:6" s="41" customFormat="1" ht="15">
      <c r="B196" s="26">
        <v>42095</v>
      </c>
      <c r="C196" s="31">
        <v>54.45</v>
      </c>
      <c r="D196" s="35">
        <v>59.39</v>
      </c>
      <c r="F196" s="43"/>
    </row>
    <row r="197" spans="2:6" s="41" customFormat="1" ht="15">
      <c r="B197" s="26">
        <v>42125</v>
      </c>
      <c r="C197" s="31">
        <v>59.26</v>
      </c>
      <c r="D197" s="35">
        <v>64.56</v>
      </c>
      <c r="F197" s="43"/>
    </row>
    <row r="198" spans="2:6" s="41" customFormat="1" ht="15">
      <c r="B198" s="26">
        <v>42156</v>
      </c>
      <c r="C198" s="31">
        <v>59.8</v>
      </c>
      <c r="D198" s="35">
        <v>62.35</v>
      </c>
      <c r="F198" s="43"/>
    </row>
    <row r="199" spans="2:6" s="41" customFormat="1" ht="15">
      <c r="B199" s="26">
        <v>42186</v>
      </c>
      <c r="C199" s="31">
        <v>51.16</v>
      </c>
      <c r="D199" s="35">
        <v>55.87</v>
      </c>
      <c r="F199" s="43"/>
    </row>
    <row r="200" spans="2:6" s="41" customFormat="1" ht="15">
      <c r="B200" s="26">
        <v>42217</v>
      </c>
      <c r="C200" s="31">
        <v>42.867619047619044</v>
      </c>
      <c r="D200" s="35">
        <v>47.827619047619066</v>
      </c>
      <c r="F200" s="43"/>
    </row>
    <row r="201" spans="2:6" s="41" customFormat="1" ht="15">
      <c r="B201" s="26">
        <v>42248</v>
      </c>
      <c r="C201" s="31">
        <v>45.50409090909091</v>
      </c>
      <c r="D201" s="35">
        <v>47.62318181818181</v>
      </c>
      <c r="F201" s="43"/>
    </row>
    <row r="202" spans="2:6" s="41" customFormat="1" ht="15">
      <c r="B202" s="26">
        <v>42278</v>
      </c>
      <c r="C202" s="31">
        <v>46.223636363636366</v>
      </c>
      <c r="D202" s="35">
        <v>48.12</v>
      </c>
      <c r="F202" s="43"/>
    </row>
    <row r="203" spans="2:6" s="41" customFormat="1" ht="15">
      <c r="B203" s="26">
        <v>42309</v>
      </c>
      <c r="C203" s="31">
        <v>42.443500000000014</v>
      </c>
      <c r="D203" s="35">
        <v>44.26761904761906</v>
      </c>
      <c r="F203" s="43"/>
    </row>
    <row r="204" spans="2:6" s="41" customFormat="1" ht="15">
      <c r="B204" s="27">
        <v>42339</v>
      </c>
      <c r="C204" s="33">
        <v>37.18863636363637</v>
      </c>
      <c r="D204" s="37">
        <v>39.17090909090909</v>
      </c>
      <c r="F204" s="43"/>
    </row>
    <row r="205" spans="2:6" s="41" customFormat="1" ht="15">
      <c r="B205" s="26">
        <v>42370</v>
      </c>
      <c r="C205" s="31">
        <v>31.683157894736844</v>
      </c>
      <c r="D205" s="35">
        <v>31.926499999999994</v>
      </c>
      <c r="F205" s="43"/>
    </row>
    <row r="206" spans="2:6" s="41" customFormat="1" ht="15">
      <c r="B206" s="26">
        <v>42401</v>
      </c>
      <c r="C206" s="31">
        <v>30.322999999999997</v>
      </c>
      <c r="D206" s="35">
        <v>33.73142857142858</v>
      </c>
      <c r="F206" s="43"/>
    </row>
    <row r="207" spans="2:6" s="41" customFormat="1" ht="15">
      <c r="B207" s="26">
        <v>42430</v>
      </c>
      <c r="C207" s="31">
        <v>37.54636363636364</v>
      </c>
      <c r="D207" s="35">
        <v>39.6935</v>
      </c>
      <c r="F207" s="43"/>
    </row>
    <row r="208" spans="2:6" s="41" customFormat="1" ht="15">
      <c r="B208" s="26">
        <v>42461</v>
      </c>
      <c r="C208" s="31">
        <v>40.7552380952381</v>
      </c>
      <c r="D208" s="35">
        <v>41.583333333333336</v>
      </c>
      <c r="F208" s="43"/>
    </row>
    <row r="209" spans="2:6" s="41" customFormat="1" ht="15">
      <c r="B209" s="26">
        <v>42491</v>
      </c>
      <c r="C209" s="31">
        <v>46.712380952380954</v>
      </c>
      <c r="D209" s="35">
        <v>46.742380952380955</v>
      </c>
      <c r="F209" s="43"/>
    </row>
    <row r="210" spans="2:6" s="41" customFormat="1" ht="15">
      <c r="B210" s="26">
        <v>42522</v>
      </c>
      <c r="C210" s="31">
        <v>48.75727272727273</v>
      </c>
      <c r="D210" s="35">
        <v>48.24727272727273</v>
      </c>
      <c r="F210" s="43"/>
    </row>
    <row r="211" spans="2:6" s="41" customFormat="1" ht="15">
      <c r="B211" s="26">
        <v>42552</v>
      </c>
      <c r="C211" s="31">
        <v>44.651500000000006</v>
      </c>
      <c r="D211" s="35">
        <v>44.95190476190476</v>
      </c>
      <c r="F211" s="43"/>
    </row>
    <row r="212" spans="2:6" s="41" customFormat="1" ht="15">
      <c r="B212" s="26">
        <v>42583</v>
      </c>
      <c r="C212" s="31">
        <v>44.72434782608696</v>
      </c>
      <c r="D212" s="35">
        <v>45.843043478260874</v>
      </c>
      <c r="F212" s="43"/>
    </row>
    <row r="213" spans="2:6" s="41" customFormat="1" ht="15">
      <c r="B213" s="26">
        <v>42614</v>
      </c>
      <c r="C213" s="31">
        <v>45.182380952380946</v>
      </c>
      <c r="D213" s="35">
        <v>46.56772727272728</v>
      </c>
      <c r="F213" s="43"/>
    </row>
    <row r="214" spans="2:6" s="41" customFormat="1" ht="15">
      <c r="B214" s="26">
        <v>42644</v>
      </c>
      <c r="C214" s="31">
        <v>49.775238095238095</v>
      </c>
      <c r="D214" s="35">
        <v>49.522380952380956</v>
      </c>
      <c r="F214" s="43"/>
    </row>
    <row r="215" spans="2:6" s="41" customFormat="1" ht="15">
      <c r="B215" s="26">
        <v>42675</v>
      </c>
      <c r="C215" s="31">
        <v>45.66095238095239</v>
      </c>
      <c r="D215" s="35">
        <v>44.73409090909091</v>
      </c>
      <c r="F215" s="43"/>
    </row>
    <row r="216" spans="2:6" s="41" customFormat="1" ht="15">
      <c r="B216" s="27">
        <v>42705</v>
      </c>
      <c r="C216" s="33">
        <v>51.970476190476184</v>
      </c>
      <c r="D216" s="37">
        <v>53.288571428571416</v>
      </c>
      <c r="F216" s="43"/>
    </row>
    <row r="217" spans="2:6" s="41" customFormat="1" ht="15">
      <c r="B217" s="26">
        <v>42736</v>
      </c>
      <c r="C217" s="31">
        <v>52.56</v>
      </c>
      <c r="D217" s="35">
        <v>54.89</v>
      </c>
      <c r="F217" s="43"/>
    </row>
    <row r="218" spans="2:6" s="41" customFormat="1" ht="15">
      <c r="B218" s="26">
        <v>42767</v>
      </c>
      <c r="C218" s="31">
        <v>53.438888888888876</v>
      </c>
      <c r="D218" s="35">
        <v>54.94894736842104</v>
      </c>
      <c r="F218" s="43"/>
    </row>
    <row r="219" spans="2:6" s="41" customFormat="1" ht="15">
      <c r="B219" s="26">
        <v>42795</v>
      </c>
      <c r="C219" s="31">
        <v>49.58</v>
      </c>
      <c r="D219" s="35">
        <v>51.97</v>
      </c>
      <c r="F219" s="43"/>
    </row>
    <row r="220" spans="2:6" s="41" customFormat="1" ht="15">
      <c r="B220" s="26">
        <v>42826</v>
      </c>
      <c r="C220" s="31">
        <v>51.060526315789474</v>
      </c>
      <c r="D220" s="35">
        <v>52.30789473684211</v>
      </c>
      <c r="F220" s="43"/>
    </row>
    <row r="221" spans="2:6" s="41" customFormat="1" ht="15">
      <c r="B221" s="26">
        <v>42856</v>
      </c>
      <c r="C221" s="31">
        <v>48.56</v>
      </c>
      <c r="D221" s="35">
        <v>50.87</v>
      </c>
      <c r="F221" s="43"/>
    </row>
    <row r="222" spans="2:6" s="41" customFormat="1" ht="15">
      <c r="B222" s="26">
        <v>42887</v>
      </c>
      <c r="C222" s="31">
        <v>45.177727272727275</v>
      </c>
      <c r="D222" s="35">
        <v>46.36818181818182</v>
      </c>
      <c r="F222" s="43"/>
    </row>
    <row r="223" spans="2:6" s="41" customFormat="1" ht="15">
      <c r="B223" s="26">
        <v>42917</v>
      </c>
      <c r="C223" s="31">
        <v>46.630526315789474</v>
      </c>
      <c r="D223" s="35">
        <v>48.478571428571435</v>
      </c>
      <c r="F223" s="43"/>
    </row>
    <row r="224" spans="2:6" s="41" customFormat="1" ht="15">
      <c r="B224" s="26">
        <v>42948</v>
      </c>
      <c r="C224" s="31">
        <v>48.036956521739135</v>
      </c>
      <c r="D224" s="35">
        <v>51.70434782608695</v>
      </c>
      <c r="F224" s="43"/>
    </row>
    <row r="225" spans="2:6" s="41" customFormat="1" ht="15">
      <c r="B225" s="26">
        <v>42979</v>
      </c>
      <c r="C225" s="31">
        <v>49.822</v>
      </c>
      <c r="D225" s="35">
        <v>56.15285714285714</v>
      </c>
      <c r="F225" s="43"/>
    </row>
    <row r="226" spans="2:6" s="41" customFormat="1" ht="15">
      <c r="B226" s="26">
        <v>43009</v>
      </c>
      <c r="C226" s="31">
        <v>51.577727272727266</v>
      </c>
      <c r="D226" s="35">
        <v>57.507727272727266</v>
      </c>
      <c r="F226" s="43"/>
    </row>
    <row r="227" spans="2:6" s="41" customFormat="1" ht="15">
      <c r="B227" s="26">
        <v>43040</v>
      </c>
      <c r="C227" s="31">
        <v>56.638571428571424</v>
      </c>
      <c r="D227" s="35">
        <v>62.7140909090909</v>
      </c>
      <c r="F227" s="43"/>
    </row>
    <row r="228" spans="2:6" s="41" customFormat="1" ht="15">
      <c r="B228" s="27">
        <v>43070</v>
      </c>
      <c r="C228" s="33">
        <v>57.89904761904762</v>
      </c>
      <c r="D228" s="37">
        <v>64.38550000000001</v>
      </c>
      <c r="F228" s="43"/>
    </row>
    <row r="229" spans="2:6" s="41" customFormat="1" ht="15">
      <c r="B229" s="26">
        <v>43101</v>
      </c>
      <c r="C229" s="31">
        <v>63.69857142857142</v>
      </c>
      <c r="D229" s="35">
        <v>69.07727272727273</v>
      </c>
      <c r="F229" s="43"/>
    </row>
    <row r="230" spans="2:6" s="41" customFormat="1" ht="15">
      <c r="B230" s="26">
        <v>43132</v>
      </c>
      <c r="C230" s="31">
        <v>62.22947368421053</v>
      </c>
      <c r="D230" s="35">
        <v>65.3175</v>
      </c>
      <c r="F230" s="43"/>
    </row>
    <row r="231" spans="2:6" s="41" customFormat="1" ht="15">
      <c r="B231" s="26">
        <v>43160</v>
      </c>
      <c r="C231" s="31">
        <v>62.7247619047619</v>
      </c>
      <c r="D231" s="35">
        <v>66.01666666666667</v>
      </c>
      <c r="F231" s="43"/>
    </row>
    <row r="232" spans="2:6" s="41" customFormat="1" ht="15">
      <c r="B232" s="26">
        <v>43191</v>
      </c>
      <c r="C232" s="31">
        <v>66.25380952380952</v>
      </c>
      <c r="D232" s="35">
        <v>72.10600000000001</v>
      </c>
      <c r="F232" s="43"/>
    </row>
    <row r="233" spans="2:6" s="41" customFormat="1" ht="15">
      <c r="B233" s="26">
        <v>43221</v>
      </c>
      <c r="C233" s="31">
        <v>69.97818181818182</v>
      </c>
      <c r="D233" s="35">
        <v>76.9752380952381</v>
      </c>
      <c r="F233" s="43"/>
    </row>
    <row r="234" spans="2:6" s="41" customFormat="1" ht="15">
      <c r="B234" s="26">
        <v>43252</v>
      </c>
      <c r="C234" s="31">
        <v>67.87333333333333</v>
      </c>
      <c r="D234" s="35">
        <v>74.4047619047619</v>
      </c>
      <c r="F234" s="43"/>
    </row>
    <row r="235" spans="2:6" s="41" customFormat="1" ht="15">
      <c r="B235" s="26">
        <v>43282</v>
      </c>
      <c r="C235" s="31">
        <v>70.98142857142857</v>
      </c>
      <c r="D235" s="35">
        <v>74.25409090909092</v>
      </c>
      <c r="F235" s="43"/>
    </row>
    <row r="236" spans="2:6" s="41" customFormat="1" ht="15">
      <c r="B236" s="26">
        <v>43313</v>
      </c>
      <c r="C236" s="31">
        <v>68.05565217391305</v>
      </c>
      <c r="D236" s="35">
        <v>72.44272727272727</v>
      </c>
      <c r="F236" s="43"/>
    </row>
    <row r="237" spans="2:6" s="41" customFormat="1" ht="15">
      <c r="B237" s="26">
        <v>43344</v>
      </c>
      <c r="C237" s="31">
        <v>70.23210526315789</v>
      </c>
      <c r="D237" s="35">
        <v>78.89099999999999</v>
      </c>
      <c r="F237" s="43"/>
    </row>
    <row r="238" spans="2:6" s="41" customFormat="1" ht="15">
      <c r="B238" s="26">
        <v>43374</v>
      </c>
      <c r="C238" s="31">
        <v>70.74869565217392</v>
      </c>
      <c r="D238" s="35">
        <v>81.03217391304347</v>
      </c>
      <c r="F238" s="43"/>
    </row>
    <row r="239" spans="2:6" s="41" customFormat="1" ht="15">
      <c r="B239" s="26">
        <v>43405</v>
      </c>
      <c r="C239" s="31">
        <v>56.963499999999996</v>
      </c>
      <c r="D239" s="35">
        <v>64.74818181818182</v>
      </c>
      <c r="F239" s="43"/>
    </row>
    <row r="240" spans="2:6" s="41" customFormat="1" ht="15">
      <c r="B240" s="27">
        <v>43435</v>
      </c>
      <c r="C240" s="33">
        <v>49.1085</v>
      </c>
      <c r="D240" s="37">
        <v>56.790526315789485</v>
      </c>
      <c r="F240" s="43"/>
    </row>
    <row r="241" spans="2:6" s="41" customFormat="1" ht="15">
      <c r="B241" s="26">
        <v>43466</v>
      </c>
      <c r="C241" s="31">
        <v>51.37571428571428</v>
      </c>
      <c r="D241" s="35">
        <v>59.40954545454545</v>
      </c>
      <c r="F241" s="43"/>
    </row>
    <row r="242" spans="2:6" s="41" customFormat="1" ht="15">
      <c r="B242" s="26">
        <v>43497</v>
      </c>
      <c r="C242" s="31">
        <v>54.95473684210527</v>
      </c>
      <c r="D242" s="35">
        <v>63.96049999999999</v>
      </c>
      <c r="F242" s="43"/>
    </row>
    <row r="243" spans="2:4" s="41" customFormat="1" ht="15">
      <c r="B243" s="26">
        <v>43525</v>
      </c>
      <c r="C243" s="31">
        <v>58.15142857142856</v>
      </c>
      <c r="D243" s="35">
        <v>66.13857142857144</v>
      </c>
    </row>
    <row r="244" spans="2:4" s="41" customFormat="1" ht="15">
      <c r="B244" s="26">
        <v>43556</v>
      </c>
      <c r="C244" s="31">
        <v>63.86238095238094</v>
      </c>
      <c r="D244" s="35">
        <v>71.23333333333332</v>
      </c>
    </row>
    <row r="245" spans="2:4" s="41" customFormat="1" ht="15">
      <c r="B245" s="26">
        <v>43586</v>
      </c>
      <c r="C245" s="31">
        <v>60.72130434782609</v>
      </c>
      <c r="D245" s="35">
        <v>71.17260869565217</v>
      </c>
    </row>
    <row r="246" spans="2:4" s="41" customFormat="1" ht="15">
      <c r="B246" s="26">
        <v>43617</v>
      </c>
      <c r="C246" s="31">
        <v>54.657500000000006</v>
      </c>
      <c r="D246" s="35">
        <v>64.22049999999999</v>
      </c>
    </row>
    <row r="247" spans="2:4" s="41" customFormat="1" ht="15">
      <c r="B247" s="26">
        <v>43647</v>
      </c>
      <c r="C247" s="31">
        <v>57.358095238095224</v>
      </c>
      <c r="D247" s="35">
        <v>63.9191304347826</v>
      </c>
    </row>
    <row r="248" spans="2:4" s="41" customFormat="1" ht="15">
      <c r="B248" s="26">
        <v>43678</v>
      </c>
      <c r="C248" s="31">
        <v>54.805909090909104</v>
      </c>
      <c r="D248" s="35">
        <v>59.041818181818186</v>
      </c>
    </row>
    <row r="249" spans="2:4" s="41" customFormat="1" ht="15">
      <c r="B249" s="26">
        <v>43709</v>
      </c>
      <c r="C249" s="31">
        <v>56.947</v>
      </c>
      <c r="D249" s="35">
        <v>62.826666666666675</v>
      </c>
    </row>
    <row r="250" spans="2:4" s="41" customFormat="1" ht="15">
      <c r="B250" s="26">
        <v>43739</v>
      </c>
      <c r="C250" s="31">
        <v>53.963043478260865</v>
      </c>
      <c r="D250" s="35">
        <v>59.713043478260886</v>
      </c>
    </row>
    <row r="251" spans="2:4" s="41" customFormat="1" ht="15">
      <c r="B251" s="26">
        <v>43770</v>
      </c>
      <c r="C251" s="31">
        <v>56.96947368421052</v>
      </c>
      <c r="D251" s="35">
        <v>63.21190476190476</v>
      </c>
    </row>
    <row r="252" spans="2:4" s="41" customFormat="1" ht="15">
      <c r="B252" s="26">
        <v>43800</v>
      </c>
      <c r="C252" s="31">
        <v>60.064285714285724</v>
      </c>
      <c r="D252" s="35">
        <v>67.11500000000001</v>
      </c>
    </row>
    <row r="253" spans="2:4" s="41" customFormat="1" ht="15">
      <c r="B253" s="26">
        <v>43831</v>
      </c>
      <c r="C253" s="31">
        <v>57.519047619047626</v>
      </c>
      <c r="D253" s="35">
        <v>63.645454545454534</v>
      </c>
    </row>
    <row r="254" spans="2:4" s="41" customFormat="1" ht="15">
      <c r="B254" s="26">
        <v>43862</v>
      </c>
      <c r="C254" s="31">
        <v>50.353888888888896</v>
      </c>
      <c r="D254" s="35">
        <v>55.490526315789474</v>
      </c>
    </row>
    <row r="255" spans="2:4" s="41" customFormat="1" ht="15">
      <c r="B255" s="26">
        <v>43891</v>
      </c>
      <c r="C255" s="31">
        <v>29.20772727272727</v>
      </c>
      <c r="D255" s="35">
        <v>32.01136363636363</v>
      </c>
    </row>
    <row r="256" spans="2:4" s="41" customFormat="1" ht="15">
      <c r="B256" s="26">
        <v>43922</v>
      </c>
      <c r="C256" s="31">
        <v>16.52</v>
      </c>
      <c r="D256" s="35">
        <v>23.34</v>
      </c>
    </row>
    <row r="257" spans="2:4" s="41" customFormat="1" ht="15">
      <c r="B257" s="27">
        <v>43952</v>
      </c>
      <c r="C257" s="33">
        <v>28.79714285714286</v>
      </c>
      <c r="D257" s="37">
        <v>29.600000000000005</v>
      </c>
    </row>
    <row r="258" spans="2:4" s="41" customFormat="1" ht="15">
      <c r="B258" s="51"/>
      <c r="C258" s="52"/>
      <c r="D258" s="52"/>
    </row>
    <row r="259" spans="2:6" ht="15">
      <c r="B259" s="42" t="s">
        <v>24</v>
      </c>
      <c r="F259" s="43"/>
    </row>
    <row r="260" ht="15">
      <c r="C260" s="41"/>
    </row>
    <row r="261" spans="3:4" ht="15">
      <c r="C261" s="41"/>
      <c r="D261" s="41"/>
    </row>
    <row r="262" ht="15">
      <c r="C262" s="41"/>
    </row>
  </sheetData>
  <sheetProtection/>
  <hyperlinks>
    <hyperlink ref="D10" location="Petróleo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2010-06-17T16:04:48Z</cp:lastPrinted>
  <dcterms:created xsi:type="dcterms:W3CDTF">2010-04-12T19:32:29Z</dcterms:created>
  <dcterms:modified xsi:type="dcterms:W3CDTF">2020-06-05T15:50:42Z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