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DC01\Comunes\Area de Información y Estudios Economicos\6.- Pagina de internet\1- Estadísticas\Uruguay\5- Encuesta Lechera\1. Encuesta 2014\"/>
    </mc:Choice>
  </mc:AlternateContent>
  <xr:revisionPtr revIDLastSave="0" documentId="13_ncr:1_{C21A2117-5D20-486D-9DC1-3910E38AEBE7}" xr6:coauthVersionLast="45" xr6:coauthVersionMax="45" xr10:uidLastSave="{00000000-0000-0000-0000-000000000000}"/>
  <bookViews>
    <workbookView xWindow="14535" yWindow="0" windowWidth="14265" windowHeight="15225" xr2:uid="{00000000-000D-0000-FFFF-FFFF00000000}"/>
  </bookViews>
  <sheets>
    <sheet name="Instalacione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8" i="1" l="1"/>
  <c r="F42" i="1"/>
  <c r="F45" i="1" l="1"/>
  <c r="F49" i="1"/>
  <c r="F48" i="1"/>
  <c r="H23" i="1"/>
  <c r="H24" i="1"/>
  <c r="H20" i="1"/>
  <c r="H21" i="1"/>
  <c r="H22" i="1"/>
  <c r="H25" i="1"/>
  <c r="H19" i="1"/>
  <c r="F47" i="1"/>
  <c r="F43" i="1"/>
  <c r="F44" i="1"/>
  <c r="F46" i="1"/>
  <c r="H30" i="1" l="1"/>
  <c r="H36" i="1" l="1"/>
  <c r="H37" i="1"/>
  <c r="H32" i="1"/>
  <c r="H33" i="1"/>
  <c r="H31" i="1"/>
  <c r="H34" i="1"/>
  <c r="H35" i="1"/>
</calcChain>
</file>

<file path=xl/sharedStrings.xml><?xml version="1.0" encoding="utf-8"?>
<sst xmlns="http://schemas.openxmlformats.org/spreadsheetml/2006/main" count="47" uniqueCount="24">
  <si>
    <t>Total</t>
  </si>
  <si>
    <t>Cantidad de productores</t>
  </si>
  <si>
    <t>Cantidad de productores remitentes</t>
  </si>
  <si>
    <t>Estratos de producción litros anuales</t>
  </si>
  <si>
    <t>Menos de 154.000</t>
  </si>
  <si>
    <t>154.000 - 280.500</t>
  </si>
  <si>
    <t>280.500 - 480.500</t>
  </si>
  <si>
    <t>480.500 - 885.000</t>
  </si>
  <si>
    <t>Más de 885.000</t>
  </si>
  <si>
    <t>Cantidad de productores queseros</t>
  </si>
  <si>
    <t>Más de 280.500</t>
  </si>
  <si>
    <t>Total productores</t>
  </si>
  <si>
    <t>Cantidad de salas promedio</t>
  </si>
  <si>
    <t>Cantidad de órganos promedio</t>
  </si>
  <si>
    <t>Superficie sala promedio (metros cuadrados)</t>
  </si>
  <si>
    <t>Potencia contratada promedio (kilowatts)</t>
  </si>
  <si>
    <t>Superficie corral espera promedio (metros cuadrados)</t>
  </si>
  <si>
    <t>Cantidad piletas promedio</t>
  </si>
  <si>
    <t>Capacidad de frío promedio (litros)</t>
  </si>
  <si>
    <t>Valor promedio de instalaciones de los produtores lecheros promedio por estrato ejercicio 2013/2014</t>
  </si>
  <si>
    <t>Valor promedio de instalaciones de remitentes promedio por estrato ejercicio 2013/2014</t>
  </si>
  <si>
    <t>Valor promedio de instalaciones de queseros artesanales promedio por estrato ejercicio 2013/2014</t>
  </si>
  <si>
    <t>Instalaciones de los tambos de cada estrato para el ejercicio 2013/2014</t>
  </si>
  <si>
    <t>Cantidad de salas 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</si>
</sst>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 tint="-4.9989318521683403E-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66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0" fontId="3" fillId="0" borderId="0" xfId="0" applyFont="1" applyAlignment="1">
      <alignment wrapText="1"/>
    </xf>
    <xf numFmtId="164" fontId="3" fillId="0" borderId="1" xfId="1" applyNumberFormat="1" applyFont="1" applyBorder="1"/>
    <xf numFmtId="164" fontId="4" fillId="2" borderId="1" xfId="1" applyNumberFormat="1" applyFont="1" applyFill="1" applyBorder="1"/>
    <xf numFmtId="164" fontId="3" fillId="0" borderId="0" xfId="0" applyNumberFormat="1" applyFont="1"/>
    <xf numFmtId="0" fontId="5" fillId="0" borderId="0" xfId="0" applyFont="1"/>
    <xf numFmtId="43" fontId="3" fillId="0" borderId="1" xfId="1" applyNumberFormat="1" applyFont="1" applyBorder="1"/>
    <xf numFmtId="43" fontId="4" fillId="2" borderId="1" xfId="1" applyNumberFormat="1" applyFont="1" applyFill="1" applyBorder="1"/>
    <xf numFmtId="0" fontId="2" fillId="0" borderId="0" xfId="0" applyFont="1" applyBorder="1" applyAlignment="1">
      <alignment wrapText="1"/>
    </xf>
    <xf numFmtId="164" fontId="3" fillId="0" borderId="0" xfId="1" applyNumberFormat="1" applyFont="1" applyBorder="1"/>
    <xf numFmtId="165" fontId="4" fillId="2" borderId="1" xfId="1" applyNumberFormat="1" applyFont="1" applyFill="1" applyBorder="1"/>
    <xf numFmtId="165" fontId="3" fillId="0" borderId="1" xfId="1" applyNumberFormat="1" applyFont="1" applyBorder="1"/>
    <xf numFmtId="0" fontId="6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1600200</xdr:colOff>
      <xdr:row>0</xdr:row>
      <xdr:rowOff>152400</xdr:rowOff>
    </xdr:from>
    <xdr:to>
      <xdr:col>5</xdr:col>
      <xdr:colOff>247650</xdr:colOff>
      <xdr:row>9</xdr:row>
      <xdr:rowOff>41568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2987F41-BFF9-414B-9E5E-09128F435A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0" y="152400"/>
          <a:ext cx="2333625" cy="13464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3:I49"/>
  <sheetViews>
    <sheetView showGridLines="0" tabSelected="1" topLeftCell="A4" workbookViewId="0">
      <selection activeCell="F48" sqref="F48"/>
    </sheetView>
  </sheetViews>
  <sheetFormatPr baseColWidth="10" defaultRowHeight="12.75" x14ac:dyDescent="0.2"/>
  <cols>
    <col min="1" max="1" width="1.7109375" style="1" customWidth="1"/>
    <col min="2" max="2" width="24.85546875" style="1" customWidth="1"/>
    <col min="3" max="3" width="10.140625" style="1" customWidth="1"/>
    <col min="4" max="4" width="9.5703125" style="1" customWidth="1"/>
    <col min="5" max="5" width="10.7109375" style="1" customWidth="1"/>
    <col min="6" max="6" width="8.85546875" style="1" customWidth="1"/>
    <col min="7" max="7" width="10.140625" style="1" customWidth="1"/>
    <col min="8" max="8" width="10.85546875" style="1" customWidth="1"/>
    <col min="9" max="9" width="14.140625" style="1" bestFit="1" customWidth="1"/>
    <col min="10" max="16384" width="11.42578125" style="1"/>
  </cols>
  <sheetData>
    <row r="13" spans="2:2" ht="21" x14ac:dyDescent="0.35">
      <c r="B13" s="9" t="s">
        <v>22</v>
      </c>
    </row>
    <row r="14" spans="2:2" ht="27.75" customHeight="1" x14ac:dyDescent="0.2"/>
    <row r="15" spans="2:2" ht="27.75" customHeight="1" x14ac:dyDescent="0.25">
      <c r="B15" s="16" t="s">
        <v>19</v>
      </c>
    </row>
    <row r="16" spans="2:2" ht="27.75" customHeight="1" x14ac:dyDescent="0.2"/>
    <row r="17" spans="2:9" s="5" customFormat="1" ht="27.75" customHeight="1" x14ac:dyDescent="0.2">
      <c r="B17" s="2" t="s">
        <v>3</v>
      </c>
      <c r="C17" s="3" t="s">
        <v>4</v>
      </c>
      <c r="D17" s="3" t="s">
        <v>5</v>
      </c>
      <c r="E17" s="3" t="s">
        <v>6</v>
      </c>
      <c r="F17" s="3" t="s">
        <v>7</v>
      </c>
      <c r="G17" s="3" t="s">
        <v>8</v>
      </c>
      <c r="H17" s="4" t="s">
        <v>11</v>
      </c>
    </row>
    <row r="18" spans="2:9" ht="27.75" customHeight="1" x14ac:dyDescent="0.2">
      <c r="B18" s="2" t="s">
        <v>1</v>
      </c>
      <c r="C18" s="6">
        <v>1146.6127755999998</v>
      </c>
      <c r="D18" s="6">
        <v>743.07170759999985</v>
      </c>
      <c r="E18" s="6">
        <v>589.27300525999988</v>
      </c>
      <c r="F18" s="6">
        <v>558.55369365999979</v>
      </c>
      <c r="G18" s="6">
        <v>547.4888166300002</v>
      </c>
      <c r="H18" s="7">
        <f>SUM(C18:G18)</f>
        <v>3584.9999987499996</v>
      </c>
    </row>
    <row r="19" spans="2:9" ht="27.75" customHeight="1" x14ac:dyDescent="0.2">
      <c r="B19" s="2" t="s">
        <v>23</v>
      </c>
      <c r="C19" s="15">
        <v>1</v>
      </c>
      <c r="D19" s="15">
        <v>1</v>
      </c>
      <c r="E19" s="15">
        <v>1</v>
      </c>
      <c r="F19" s="6">
        <v>1.0276560133704944</v>
      </c>
      <c r="G19" s="15">
        <v>1.3005973319783799</v>
      </c>
      <c r="H19" s="14">
        <f>SUMPRODUCT($C$18:$G$18,C19:G19)/$H$18</f>
        <v>1.0502150756066242</v>
      </c>
      <c r="I19" s="8"/>
    </row>
    <row r="20" spans="2:9" ht="27.75" customHeight="1" x14ac:dyDescent="0.2">
      <c r="B20" s="2" t="s">
        <v>13</v>
      </c>
      <c r="C20" s="15">
        <v>2.6183771259909197</v>
      </c>
      <c r="D20" s="15">
        <v>3.9865370850515744</v>
      </c>
      <c r="E20" s="15">
        <v>5.5692629342014275</v>
      </c>
      <c r="F20" s="15">
        <v>7.4659965264654371</v>
      </c>
      <c r="G20" s="15">
        <v>13.372085834458323</v>
      </c>
      <c r="H20" s="14">
        <f t="shared" ref="H20:H25" si="0">SUMPRODUCT($C$18:$G$18,C20:G20)/$H$18</f>
        <v>5.784544290890671</v>
      </c>
    </row>
    <row r="21" spans="2:9" ht="27.75" customHeight="1" x14ac:dyDescent="0.2">
      <c r="B21" s="2" t="s">
        <v>14</v>
      </c>
      <c r="C21" s="6">
        <v>36.743881419560907</v>
      </c>
      <c r="D21" s="6">
        <v>58.451768263232943</v>
      </c>
      <c r="E21" s="6">
        <v>65.272405150799628</v>
      </c>
      <c r="F21" s="6">
        <v>107.93550521707422</v>
      </c>
      <c r="G21" s="6">
        <v>164.05511566100225</v>
      </c>
      <c r="H21" s="7">
        <f t="shared" si="0"/>
        <v>76.467013056384573</v>
      </c>
    </row>
    <row r="22" spans="2:9" ht="27.75" customHeight="1" x14ac:dyDescent="0.2">
      <c r="B22" s="2" t="s">
        <v>16</v>
      </c>
      <c r="C22" s="6">
        <v>43.539420003650626</v>
      </c>
      <c r="D22" s="6">
        <v>66.581447737521145</v>
      </c>
      <c r="E22" s="6">
        <v>88.534656438200486</v>
      </c>
      <c r="F22" s="6">
        <v>149.62695837992823</v>
      </c>
      <c r="G22" s="6">
        <v>275.62914970110819</v>
      </c>
      <c r="H22" s="7">
        <f t="shared" si="0"/>
        <v>107.68404344759217</v>
      </c>
    </row>
    <row r="23" spans="2:9" ht="27.75" customHeight="1" x14ac:dyDescent="0.2">
      <c r="B23" s="2" t="s">
        <v>17</v>
      </c>
      <c r="C23" s="15">
        <v>0.14008496208839902</v>
      </c>
      <c r="D23" s="15">
        <v>0.32424166918988206</v>
      </c>
      <c r="E23" s="15">
        <v>0.33033212155054287</v>
      </c>
      <c r="F23" s="15">
        <v>0.86807089831034945</v>
      </c>
      <c r="G23" s="15">
        <v>1.181655872244747</v>
      </c>
      <c r="H23" s="14">
        <f t="shared" si="0"/>
        <v>0.48201433817899164</v>
      </c>
    </row>
    <row r="24" spans="2:9" ht="27.75" customHeight="1" x14ac:dyDescent="0.2">
      <c r="B24" s="2" t="s">
        <v>18</v>
      </c>
      <c r="C24" s="6">
        <v>659.5348808984611</v>
      </c>
      <c r="D24" s="6">
        <v>1190.494143416099</v>
      </c>
      <c r="E24" s="6">
        <v>2146.7728367462532</v>
      </c>
      <c r="F24" s="6">
        <v>3446.744167304339</v>
      </c>
      <c r="G24" s="6">
        <v>7262.6962764789969</v>
      </c>
      <c r="H24" s="7">
        <f t="shared" si="0"/>
        <v>2456.7156475091738</v>
      </c>
    </row>
    <row r="25" spans="2:9" ht="27.75" customHeight="1" x14ac:dyDescent="0.2">
      <c r="B25" s="2" t="s">
        <v>15</v>
      </c>
      <c r="C25" s="6">
        <v>5.2686024933211133</v>
      </c>
      <c r="D25" s="6">
        <v>9.5071025155635578</v>
      </c>
      <c r="E25" s="6">
        <v>11.950311006445846</v>
      </c>
      <c r="F25" s="6">
        <v>17.061415065542256</v>
      </c>
      <c r="G25" s="6">
        <v>24.96393098170044</v>
      </c>
      <c r="H25" s="7">
        <f t="shared" si="0"/>
        <v>12.090569305486877</v>
      </c>
    </row>
    <row r="26" spans="2:9" ht="27" customHeight="1" x14ac:dyDescent="0.2"/>
    <row r="27" spans="2:9" ht="27" customHeight="1" x14ac:dyDescent="0.25">
      <c r="B27" s="16" t="s">
        <v>20</v>
      </c>
    </row>
    <row r="28" spans="2:9" ht="27" customHeight="1" x14ac:dyDescent="0.2"/>
    <row r="29" spans="2:9" ht="27" customHeight="1" x14ac:dyDescent="0.2">
      <c r="B29" s="2" t="s">
        <v>3</v>
      </c>
      <c r="C29" s="3" t="s">
        <v>4</v>
      </c>
      <c r="D29" s="3" t="s">
        <v>5</v>
      </c>
      <c r="E29" s="3" t="s">
        <v>6</v>
      </c>
      <c r="F29" s="3" t="s">
        <v>7</v>
      </c>
      <c r="G29" s="3" t="s">
        <v>8</v>
      </c>
      <c r="H29" s="4" t="s">
        <v>0</v>
      </c>
    </row>
    <row r="30" spans="2:9" ht="27" customHeight="1" x14ac:dyDescent="0.2">
      <c r="B30" s="2" t="s">
        <v>2</v>
      </c>
      <c r="C30" s="6">
        <v>529.14863039999989</v>
      </c>
      <c r="D30" s="6">
        <v>463.86179919999989</v>
      </c>
      <c r="E30" s="6">
        <v>564.50377445999993</v>
      </c>
      <c r="F30" s="6">
        <v>555.55369365999979</v>
      </c>
      <c r="G30" s="6">
        <v>540.4888166300002</v>
      </c>
      <c r="H30" s="7">
        <f>SUM(C30:G30)</f>
        <v>2653.5567143499998</v>
      </c>
    </row>
    <row r="31" spans="2:9" ht="27" customHeight="1" x14ac:dyDescent="0.2">
      <c r="B31" s="2" t="s">
        <v>12</v>
      </c>
      <c r="C31" s="10">
        <v>1</v>
      </c>
      <c r="D31" s="10">
        <v>1</v>
      </c>
      <c r="E31" s="10">
        <v>1</v>
      </c>
      <c r="F31" s="10">
        <v>1.0278053563432044</v>
      </c>
      <c r="G31" s="10">
        <v>1.3026440497041454</v>
      </c>
      <c r="H31" s="11">
        <f>SUMPRODUCT($C$30:$G$30,C31:G31)/$H$30</f>
        <v>1.0674653350111478</v>
      </c>
      <c r="I31" s="8"/>
    </row>
    <row r="32" spans="2:9" ht="27" customHeight="1" x14ac:dyDescent="0.2">
      <c r="B32" s="2" t="s">
        <v>13</v>
      </c>
      <c r="C32" s="15">
        <v>2.9125406244271739</v>
      </c>
      <c r="D32" s="15">
        <v>4.1634315395894754</v>
      </c>
      <c r="E32" s="15">
        <v>5.5924695195172669</v>
      </c>
      <c r="F32" s="15">
        <v>7.4649129040766864</v>
      </c>
      <c r="G32" s="15">
        <v>13.355864435007515</v>
      </c>
      <c r="H32" s="11">
        <f t="shared" ref="H32:H36" si="1">SUMPRODUCT($C$30:$G$30,C32:G32)/$H$30</f>
        <v>6.7815581564405827</v>
      </c>
    </row>
    <row r="33" spans="2:9" ht="27" customHeight="1" x14ac:dyDescent="0.2">
      <c r="B33" s="2" t="s">
        <v>14</v>
      </c>
      <c r="C33" s="6">
        <v>36.332033210153426</v>
      </c>
      <c r="D33" s="6">
        <v>64.7892557624521</v>
      </c>
      <c r="E33" s="6">
        <v>65.581691692272756</v>
      </c>
      <c r="F33" s="6">
        <v>108.11875755940051</v>
      </c>
      <c r="G33" s="6">
        <v>163.51728798208131</v>
      </c>
      <c r="H33" s="7">
        <f>SUMPRODUCT($C$30:$G$30,C33:G33)/$H$30</f>
        <v>88.464082256820632</v>
      </c>
    </row>
    <row r="34" spans="2:9" ht="27" customHeight="1" x14ac:dyDescent="0.2">
      <c r="B34" s="2" t="s">
        <v>16</v>
      </c>
      <c r="C34" s="6">
        <v>67.146167246698795</v>
      </c>
      <c r="D34" s="6">
        <v>71.014789941339956</v>
      </c>
      <c r="E34" s="6">
        <v>88.35099061916732</v>
      </c>
      <c r="F34" s="6">
        <v>149.74374434657776</v>
      </c>
      <c r="G34" s="6">
        <v>276.61138331109817</v>
      </c>
      <c r="H34" s="7">
        <f>SUMPRODUCT($C$30:$G$30,C34:G34)/$H$30</f>
        <v>132.29107407316602</v>
      </c>
    </row>
    <row r="35" spans="2:9" ht="27" customHeight="1" x14ac:dyDescent="0.2">
      <c r="B35" s="2" t="s">
        <v>17</v>
      </c>
      <c r="C35" s="15">
        <v>0.21371074042942476</v>
      </c>
      <c r="D35" s="15">
        <v>0.39751589442806612</v>
      </c>
      <c r="E35" s="15">
        <v>0.34482639586636293</v>
      </c>
      <c r="F35" s="15">
        <v>0.8727584968712998</v>
      </c>
      <c r="G35" s="15">
        <v>1.1750815876391865</v>
      </c>
      <c r="H35" s="11">
        <f t="shared" si="1"/>
        <v>0.60753012748465052</v>
      </c>
    </row>
    <row r="36" spans="2:9" ht="27" customHeight="1" x14ac:dyDescent="0.2">
      <c r="B36" s="2" t="s">
        <v>18</v>
      </c>
      <c r="C36" s="6">
        <v>1172.6940032008065</v>
      </c>
      <c r="D36" s="6">
        <v>1527.379547067475</v>
      </c>
      <c r="E36" s="6">
        <v>2238.1343372390952</v>
      </c>
      <c r="F36" s="6">
        <v>3452.0366035449174</v>
      </c>
      <c r="G36" s="6">
        <v>7317.9131280931506</v>
      </c>
      <c r="H36" s="7">
        <f t="shared" si="1"/>
        <v>3190.2463506165418</v>
      </c>
    </row>
    <row r="37" spans="2:9" ht="27" customHeight="1" x14ac:dyDescent="0.2">
      <c r="B37" s="2" t="s">
        <v>15</v>
      </c>
      <c r="C37" s="6">
        <v>6.7787188021354723</v>
      </c>
      <c r="D37" s="6">
        <v>9.6536960171728055</v>
      </c>
      <c r="E37" s="6">
        <v>13.041039201765063</v>
      </c>
      <c r="F37" s="6">
        <v>17.14592852255263</v>
      </c>
      <c r="G37" s="6">
        <v>26.817069323602286</v>
      </c>
      <c r="H37" s="7">
        <f t="shared" ref="H37" si="2">SUMPRODUCT($C$30:$G$30,C37:G37)/$H$30</f>
        <v>14.865503419829897</v>
      </c>
    </row>
    <row r="38" spans="2:9" ht="27" customHeight="1" x14ac:dyDescent="0.2">
      <c r="B38" s="12"/>
      <c r="C38" s="13"/>
      <c r="D38" s="13"/>
      <c r="E38" s="13"/>
      <c r="F38" s="13"/>
      <c r="G38" s="13"/>
      <c r="H38" s="13"/>
      <c r="I38" s="13"/>
    </row>
    <row r="39" spans="2:9" ht="27" customHeight="1" x14ac:dyDescent="0.25">
      <c r="B39" s="16" t="s">
        <v>21</v>
      </c>
    </row>
    <row r="40" spans="2:9" ht="27" customHeight="1" x14ac:dyDescent="0.2"/>
    <row r="41" spans="2:9" ht="27" customHeight="1" x14ac:dyDescent="0.2">
      <c r="B41" s="2" t="s">
        <v>3</v>
      </c>
      <c r="C41" s="3" t="s">
        <v>4</v>
      </c>
      <c r="D41" s="3" t="s">
        <v>5</v>
      </c>
      <c r="E41" s="3" t="s">
        <v>10</v>
      </c>
      <c r="F41" s="4" t="s">
        <v>0</v>
      </c>
    </row>
    <row r="42" spans="2:9" ht="27" customHeight="1" x14ac:dyDescent="0.2">
      <c r="B42" s="2" t="s">
        <v>9</v>
      </c>
      <c r="C42" s="6">
        <v>617.46414519999996</v>
      </c>
      <c r="D42" s="6">
        <v>279.20990840000002</v>
      </c>
      <c r="E42" s="6">
        <v>34.769230800000003</v>
      </c>
      <c r="F42" s="7">
        <f>SUM(A42:E42)</f>
        <v>931.44328440000004</v>
      </c>
    </row>
    <row r="43" spans="2:9" ht="27" customHeight="1" x14ac:dyDescent="0.2">
      <c r="B43" s="2" t="s">
        <v>12</v>
      </c>
      <c r="C43" s="15">
        <v>1</v>
      </c>
      <c r="D43" s="15">
        <v>1</v>
      </c>
      <c r="E43" s="15">
        <v>1.0287610619214504</v>
      </c>
      <c r="F43" s="11">
        <f t="shared" ref="F43:F49" si="3">SUMPRODUCT($C$42:$E$42,C43:E43)/$F$42</f>
        <v>1.0010736026731291</v>
      </c>
    </row>
    <row r="44" spans="2:9" ht="27" customHeight="1" x14ac:dyDescent="0.2">
      <c r="B44" s="2" t="s">
        <v>13</v>
      </c>
      <c r="C44" s="15">
        <v>2.3662876508023678</v>
      </c>
      <c r="D44" s="15">
        <v>3.6926557524704235</v>
      </c>
      <c r="E44" s="15">
        <v>6.8119469010513747</v>
      </c>
      <c r="F44" s="11">
        <f t="shared" si="3"/>
        <v>2.9298294976251804</v>
      </c>
    </row>
    <row r="45" spans="2:9" ht="27" customHeight="1" x14ac:dyDescent="0.2">
      <c r="B45" s="2" t="s">
        <v>14</v>
      </c>
      <c r="C45" s="6">
        <v>37.096823234295869</v>
      </c>
      <c r="D45" s="6">
        <v>47.92306471312893</v>
      </c>
      <c r="E45" s="6">
        <v>89.221238912193584</v>
      </c>
      <c r="F45" s="7">
        <f t="shared" si="3"/>
        <v>42.287820702011601</v>
      </c>
    </row>
    <row r="46" spans="2:9" ht="27" customHeight="1" x14ac:dyDescent="0.2">
      <c r="B46" s="2" t="s">
        <v>16</v>
      </c>
      <c r="C46" s="6">
        <v>23.309131218523099</v>
      </c>
      <c r="D46" s="6">
        <v>59.216171544720154</v>
      </c>
      <c r="E46" s="6">
        <v>117.34845129792174</v>
      </c>
      <c r="F46" s="7">
        <f t="shared" si="3"/>
        <v>37.582975356089214</v>
      </c>
    </row>
    <row r="47" spans="2:9" ht="27" customHeight="1" x14ac:dyDescent="0.2">
      <c r="B47" s="2" t="s">
        <v>17</v>
      </c>
      <c r="C47" s="15">
        <v>7.6989833287570128E-2</v>
      </c>
      <c r="D47" s="15">
        <v>0.20250847516126333</v>
      </c>
      <c r="E47" s="15">
        <v>0.37389380497885499</v>
      </c>
      <c r="F47" s="11">
        <f t="shared" si="3"/>
        <v>0.12569829678402691</v>
      </c>
    </row>
    <row r="48" spans="2:9" ht="27" customHeight="1" x14ac:dyDescent="0.2">
      <c r="B48" s="2" t="s">
        <v>18</v>
      </c>
      <c r="C48" s="6">
        <v>219.77259048142056</v>
      </c>
      <c r="D48" s="6">
        <v>630.81390012733516</v>
      </c>
      <c r="E48" s="6">
        <v>864.26991073958425</v>
      </c>
      <c r="F48" s="7">
        <f t="shared" si="3"/>
        <v>367.04455517356246</v>
      </c>
    </row>
    <row r="49" spans="2:6" ht="25.5" x14ac:dyDescent="0.2">
      <c r="B49" s="2" t="s">
        <v>15</v>
      </c>
      <c r="C49" s="6">
        <v>5.0584272952354388</v>
      </c>
      <c r="D49" s="6">
        <v>9.2322040149948972</v>
      </c>
      <c r="E49" s="6">
        <v>13.768805308169199</v>
      </c>
      <c r="F49" s="7">
        <f t="shared" si="3"/>
        <v>6.6347046528405187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Instalaciones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Pedemonte</dc:creator>
  <cp:lastModifiedBy>Ana Pedemonte</cp:lastModifiedBy>
  <cp:lastPrinted>2019-12-20T18:05:18Z</cp:lastPrinted>
  <dcterms:created xsi:type="dcterms:W3CDTF">2019-11-12T13:34:13Z</dcterms:created>
  <dcterms:modified xsi:type="dcterms:W3CDTF">2020-01-10T18:00:12Z</dcterms:modified>
</cp:coreProperties>
</file>