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<sst xmlns="http://schemas.openxmlformats.org/spreadsheetml/2006/main" count="90" uniqueCount="50">
  <si>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</si>
  <si>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</si>
  <si>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</si>
  <si>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</si>
  <si>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</si>
  <si>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</si>
  <si>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</si>
  <si>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</si>
  <si>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</si>
  <si>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</si>
  <si>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</si>
  <si>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</si>
  <si>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</si>
  <si>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</si>
  <si>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</si>
  <si>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</si>
  <si>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</si>
  <si>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</si>
  <si>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</si>
  <si>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</si>
  <si>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Remisión a plantas industriales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</si>
  <si>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</si>
  <si>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</si>
  <si>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</si>
  <si>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</si>
  <si>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</si>
  <si>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</si>
  <si>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</si>
  <si>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</si>
  <si>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</si>
  <si>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</si>
  <si>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</si>
  <si>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</si>
  <si>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</si>
  <si>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</si>
  <si>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</si>
  <si>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</si>
  <si>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</si>
  <si>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</si>
  <si>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</si>
  <si>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</si>
  <si>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</si>
  <si>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</si>
  <si>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</si>
  <si>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</si>
  <si>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</si>
  <si>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</si>
  <si>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>Fuente: DIEA (2002-2014, 2017); Estimado en base a FFDSAL (2015, 2016, 2018 y 2019)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</si>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</sst>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0" fontId="0" fillId="0" borderId="0" xfId="66" applyNumberFormat="1" applyAlignment="1">
      <alignment/>
    </xf>
    <xf numFmtId="10" fontId="0" fillId="0" borderId="0" xfId="66" applyNumberFormat="1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3" fontId="59" fillId="0" borderId="32" xfId="0" applyNumberFormat="1" applyFont="1" applyBorder="1" applyAlignment="1">
      <alignment/>
    </xf>
    <xf numFmtId="17" fontId="0" fillId="0" borderId="0" xfId="0" applyNumberFormat="1" applyAlignment="1">
      <alignment horizontal="center"/>
    </xf>
    <xf numFmtId="0" fontId="0" fillId="13" borderId="26" xfId="0" applyFill="1" applyBorder="1" applyAlignment="1">
      <alignment/>
    </xf>
    <xf numFmtId="10" fontId="0" fillId="0" borderId="0" xfId="66" applyNumberFormat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3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0" fontId="4" fillId="0" borderId="34" xfId="60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3" fontId="4" fillId="0" borderId="37" xfId="62" applyNumberFormat="1" applyFont="1" applyBorder="1">
      <alignment/>
      <protection/>
    </xf>
    <xf numFmtId="3" fontId="4" fillId="0" borderId="36" xfId="62" applyNumberFormat="1" applyFont="1" applyBorder="1">
      <alignment/>
      <protection/>
    </xf>
    <xf numFmtId="3" fontId="59" fillId="0" borderId="36" xfId="0" applyNumberFormat="1" applyFont="1" applyBorder="1" applyAlignment="1">
      <alignment/>
    </xf>
    <xf numFmtId="182" fontId="59" fillId="0" borderId="34" xfId="66" applyNumberFormat="1" applyFont="1" applyBorder="1" applyAlignment="1">
      <alignment/>
    </xf>
    <xf numFmtId="3" fontId="4" fillId="13" borderId="32" xfId="62" applyNumberFormat="1" applyFont="1" applyFill="1" applyBorder="1">
      <alignment/>
      <protection/>
    </xf>
    <xf numFmtId="188" fontId="0" fillId="0" borderId="22" xfId="52" applyNumberFormat="1" applyFill="1" applyBorder="1" applyAlignment="1">
      <alignment/>
    </xf>
    <xf numFmtId="3" fontId="4" fillId="0" borderId="38" xfId="62" applyNumberFormat="1" applyFont="1" applyFill="1" applyBorder="1">
      <alignment/>
      <protection/>
    </xf>
    <xf numFmtId="188" fontId="0" fillId="0" borderId="21" xfId="52" applyNumberFormat="1" applyFill="1" applyBorder="1" applyAlignment="1">
      <alignment/>
    </xf>
    <xf numFmtId="3" fontId="4" fillId="0" borderId="37" xfId="62" applyNumberFormat="1" applyFont="1" applyFill="1" applyBorder="1">
      <alignment/>
      <protection/>
    </xf>
    <xf numFmtId="17" fontId="0" fillId="0" borderId="0" xfId="0" applyNumberFormat="1" applyBorder="1" applyAlignment="1">
      <alignment horizontal="center"/>
    </xf>
    <xf numFmtId="3" fontId="4" fillId="0" borderId="32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10" fontId="0" fillId="0" borderId="0" xfId="66" applyNumberFormat="1" applyFont="1" applyAlignment="1">
      <alignment horizontal="center"/>
    </xf>
    <xf numFmtId="188" fontId="0" fillId="13" borderId="21" xfId="52" applyNumberFormat="1" applyFill="1" applyBorder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8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13" borderId="35" xfId="62" applyNumberFormat="1" applyFont="1" applyFill="1" applyBorder="1">
      <alignment/>
      <protection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1"/>
  <sheetViews>
    <sheetView showGridLines="0" tabSelected="1" zoomScale="96" zoomScaleNormal="96" workbookViewId="0" topLeftCell="A1">
      <selection activeCell="K11" sqref="K11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7109375" style="1" customWidth="1"/>
    <col min="20" max="20" width="11.28125" style="52" customWidth="1"/>
    <col min="21" max="21" width="12.421875" style="0" customWidth="1"/>
    <col min="22" max="22" width="15.57421875" style="0" bestFit="1" customWidth="1"/>
  </cols>
  <sheetData>
    <row r="1" spans="8:20" s="1" customFormat="1" ht="15">
      <c r="H1" s="52"/>
      <c r="I1" s="52"/>
      <c r="J1" s="52"/>
      <c r="K1" s="52"/>
      <c r="L1" s="52"/>
      <c r="M1" s="52"/>
      <c r="N1" s="52"/>
      <c r="O1" s="52"/>
      <c r="P1" s="52"/>
      <c r="T1" s="52"/>
    </row>
    <row r="2" spans="8:20" s="1" customFormat="1" ht="15">
      <c r="H2" s="52"/>
      <c r="I2" s="52"/>
      <c r="J2" s="52"/>
      <c r="K2" s="52"/>
      <c r="L2" s="52"/>
      <c r="M2" s="52"/>
      <c r="N2" s="52"/>
      <c r="O2" s="52"/>
      <c r="P2" s="52"/>
      <c r="T2" s="52"/>
    </row>
    <row r="3" spans="8:20" s="1" customFormat="1" ht="15">
      <c r="H3" s="52"/>
      <c r="I3" s="52"/>
      <c r="J3" s="52"/>
      <c r="K3" s="52"/>
      <c r="L3" s="52"/>
      <c r="M3" s="52"/>
      <c r="N3" s="52"/>
      <c r="O3" s="52"/>
      <c r="P3" s="52"/>
      <c r="T3" s="52"/>
    </row>
    <row r="4" spans="8:20" s="1" customFormat="1" ht="15">
      <c r="H4" s="52"/>
      <c r="I4" s="52"/>
      <c r="J4" s="52"/>
      <c r="K4" s="52"/>
      <c r="L4" s="52"/>
      <c r="M4" s="52"/>
      <c r="N4" s="52"/>
      <c r="O4" s="52"/>
      <c r="P4" s="52"/>
      <c r="T4" s="52"/>
    </row>
    <row r="5" spans="8:20" s="1" customFormat="1" ht="15">
      <c r="H5" s="52"/>
      <c r="I5" s="52"/>
      <c r="J5" s="52"/>
      <c r="K5" s="52"/>
      <c r="L5" s="52"/>
      <c r="M5" s="52"/>
      <c r="N5" s="52"/>
      <c r="O5" s="52"/>
      <c r="P5" s="52"/>
      <c r="T5" s="52"/>
    </row>
    <row r="6" spans="8:20" s="1" customFormat="1" ht="15">
      <c r="H6" s="52"/>
      <c r="I6" s="52"/>
      <c r="J6" s="52"/>
      <c r="K6" s="52"/>
      <c r="L6" s="52"/>
      <c r="M6" s="52"/>
      <c r="N6" s="52"/>
      <c r="O6" s="52"/>
      <c r="P6" s="52"/>
      <c r="T6" s="52"/>
    </row>
    <row r="7" spans="8:20" s="1" customFormat="1" ht="15">
      <c r="H7" s="52"/>
      <c r="I7" s="52"/>
      <c r="J7" s="52"/>
      <c r="K7" s="52"/>
      <c r="L7" s="52"/>
      <c r="M7" s="52"/>
      <c r="N7" s="52"/>
      <c r="O7" s="52"/>
      <c r="P7" s="52"/>
      <c r="T7" s="52"/>
    </row>
    <row r="8" spans="8:20" s="1" customFormat="1" ht="15">
      <c r="H8" s="52"/>
      <c r="I8" s="52"/>
      <c r="J8" s="52"/>
      <c r="K8" s="52"/>
      <c r="L8" s="52"/>
      <c r="M8" s="52"/>
      <c r="N8" s="52"/>
      <c r="O8" s="52"/>
      <c r="P8" s="52"/>
      <c r="T8" s="52"/>
    </row>
    <row r="9" spans="8:20" s="1" customFormat="1" ht="15.75" thickBot="1">
      <c r="H9" s="52"/>
      <c r="I9" s="52"/>
      <c r="J9" s="52"/>
      <c r="K9" s="52"/>
      <c r="L9" s="52"/>
      <c r="M9" s="52"/>
      <c r="N9" s="52"/>
      <c r="O9" s="52"/>
      <c r="P9" s="52"/>
      <c r="T9" s="52"/>
    </row>
    <row r="10" spans="8:20" s="1" customFormat="1" ht="16.5" thickBot="1">
      <c r="H10" s="52"/>
      <c r="I10" s="52"/>
      <c r="J10" s="54"/>
      <c r="K10" s="115" t="s">
        <v>20</v>
      </c>
      <c r="L10" s="116"/>
      <c r="M10" s="117"/>
      <c r="N10" s="52"/>
      <c r="O10" s="30" t="s">
        <v>16</v>
      </c>
      <c r="P10" s="52"/>
      <c r="T10" s="52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52"/>
    </row>
    <row r="12" spans="3:21" ht="15.75" thickBot="1">
      <c r="C12" s="113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5">
        <v>2016</v>
      </c>
      <c r="S12" s="45">
        <v>2017</v>
      </c>
      <c r="T12" s="91">
        <v>2018</v>
      </c>
      <c r="U12" s="47">
        <v>2019</v>
      </c>
    </row>
    <row r="13" spans="3:23" ht="15.75" thickBot="1">
      <c r="C13" s="114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6" t="s">
        <v>13</v>
      </c>
      <c r="S13" s="46" t="s">
        <v>13</v>
      </c>
      <c r="T13" s="92" t="s">
        <v>13</v>
      </c>
      <c r="U13" s="92" t="s">
        <v>13</v>
      </c>
      <c r="V13" s="54"/>
      <c r="W13" s="54"/>
    </row>
    <row r="14" spans="3:23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93">
        <v>160829.484</v>
      </c>
      <c r="U14" s="101">
        <v>153818.00866000002</v>
      </c>
      <c r="V14" s="54"/>
      <c r="W14" s="54"/>
    </row>
    <row r="15" spans="3:23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94">
        <v>131408.71692</v>
      </c>
      <c r="U15" s="103">
        <v>117213.899</v>
      </c>
      <c r="V15" s="54"/>
      <c r="W15" s="54"/>
    </row>
    <row r="16" spans="3:23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94">
        <v>141692.219</v>
      </c>
      <c r="U16" s="103">
        <v>133111.178</v>
      </c>
      <c r="V16" s="54"/>
      <c r="W16" s="54"/>
    </row>
    <row r="17" spans="3:23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94">
        <v>152286.363</v>
      </c>
      <c r="U17" s="103">
        <v>135959.386</v>
      </c>
      <c r="V17" s="54"/>
      <c r="W17" s="54"/>
    </row>
    <row r="18" spans="3:23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94">
        <v>163738.81008000002</v>
      </c>
      <c r="U18" s="103">
        <v>150070.791</v>
      </c>
      <c r="V18" s="54"/>
      <c r="W18" s="54"/>
    </row>
    <row r="19" spans="3:23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94">
        <v>164975.55855000002</v>
      </c>
      <c r="U19" s="103">
        <v>157158.093</v>
      </c>
      <c r="V19" s="54"/>
      <c r="W19" s="54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94">
        <v>173904.354</v>
      </c>
      <c r="U20" s="103">
        <v>170012.077</v>
      </c>
      <c r="V20" s="54"/>
      <c r="W20" s="54"/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94">
        <v>185639.884</v>
      </c>
      <c r="U21" s="103">
        <v>181419.698</v>
      </c>
      <c r="V21" s="54"/>
      <c r="W21" s="54"/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94">
        <v>201918.962</v>
      </c>
      <c r="U22" s="103">
        <v>198133.599</v>
      </c>
      <c r="V22" s="54"/>
      <c r="W22" s="54"/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94">
        <v>215829.287</v>
      </c>
      <c r="U23" s="103">
        <v>212968.371</v>
      </c>
      <c r="V23" s="54"/>
      <c r="W23" s="54"/>
    </row>
    <row r="24" spans="3:23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94">
        <v>192364.586</v>
      </c>
      <c r="U24" s="97">
        <v>197223.757267525</v>
      </c>
      <c r="V24" s="54"/>
      <c r="W24" s="54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99">
        <v>178794.285</v>
      </c>
      <c r="U25" s="112">
        <v>168806.525514278</v>
      </c>
      <c r="V25" s="54"/>
      <c r="W25" s="54"/>
    </row>
    <row r="26" spans="3:21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95">
        <f t="shared" si="1"/>
        <v>2063382.5095500003</v>
      </c>
      <c r="U26" s="48">
        <f t="shared" si="1"/>
        <v>1975895.383441803</v>
      </c>
    </row>
    <row r="27" spans="3:21" s="1" customFormat="1" ht="24.75" customHeight="1" thickBot="1">
      <c r="C27" s="32" t="s">
        <v>21</v>
      </c>
      <c r="D27" s="33"/>
      <c r="E27" s="55">
        <f aca="true" t="shared" si="2" ref="E27:M27">SUM(E14:E25)/SUM(D14:D25)-1</f>
        <v>0.031357980162308285</v>
      </c>
      <c r="F27" s="55">
        <f t="shared" si="2"/>
        <v>0.11622380605992788</v>
      </c>
      <c r="G27" s="55">
        <f t="shared" si="2"/>
        <v>0.05860688801685576</v>
      </c>
      <c r="H27" s="55">
        <f t="shared" si="2"/>
        <v>0.05107011736293732</v>
      </c>
      <c r="I27" s="55">
        <f t="shared" si="2"/>
        <v>-0.06498225695977</v>
      </c>
      <c r="J27" s="55">
        <f t="shared" si="2"/>
        <v>0.15287755430846395</v>
      </c>
      <c r="K27" s="55">
        <f t="shared" si="2"/>
        <v>-0.038488739996277666</v>
      </c>
      <c r="L27" s="55">
        <f t="shared" si="2"/>
        <v>0.05421406483573721</v>
      </c>
      <c r="M27" s="55">
        <f t="shared" si="2"/>
        <v>0.1875479161700564</v>
      </c>
      <c r="N27" s="55">
        <f>SUM(N14:N25)/SUM(M14:M25)-1</f>
        <v>0.05036836109152065</v>
      </c>
      <c r="O27" s="55">
        <f>SUM(O14:O25)/SUM(N14:N25)-1</f>
        <v>0.04215647183267368</v>
      </c>
      <c r="P27" s="55">
        <f>SUM(P14:P25)/SUM(O14:O25)-1</f>
        <v>-0.001813392540756742</v>
      </c>
      <c r="Q27" s="55">
        <f>SUM(Q14:Q25)/SUM(P14:P25)-1</f>
        <v>-0.020086715495609364</v>
      </c>
      <c r="R27" s="55">
        <f>R26/SUM(Q14:Q25)-1</f>
        <v>-0.10063815504981122</v>
      </c>
      <c r="S27" s="55">
        <f>S26/SUM(R14:R25)-1</f>
        <v>0.08420850809640723</v>
      </c>
      <c r="T27" s="96">
        <f>T26/SUM(S14:S25)-1</f>
        <v>0.07216717383815108</v>
      </c>
      <c r="U27" s="56">
        <f>U26/SUM(T14:T25)-1</f>
        <v>-0.04239985834099036</v>
      </c>
    </row>
    <row r="28" spans="3:21" ht="15">
      <c r="C28" s="11" t="s">
        <v>47</v>
      </c>
      <c r="D28" s="11"/>
      <c r="E28" s="11"/>
      <c r="F28" s="11"/>
      <c r="G28" s="11"/>
      <c r="H28" s="11"/>
      <c r="L28" s="13"/>
      <c r="R28" s="1"/>
      <c r="U28" s="52"/>
    </row>
    <row r="29" spans="3:21" ht="15">
      <c r="C29" s="50"/>
      <c r="D29" s="1" t="s">
        <v>17</v>
      </c>
      <c r="N29" s="1"/>
      <c r="Q29" s="53"/>
      <c r="R29" s="13"/>
      <c r="S29" s="13"/>
      <c r="T29" s="13"/>
      <c r="U29" s="13"/>
    </row>
    <row r="30" spans="2:21" ht="15">
      <c r="B30" s="1"/>
      <c r="C30" s="1"/>
      <c r="D30" s="52"/>
      <c r="I30" s="1"/>
      <c r="J30" s="1"/>
      <c r="K30" s="1"/>
      <c r="L30" s="1"/>
      <c r="N30" s="1"/>
      <c r="O30" s="54"/>
      <c r="P30" s="54"/>
      <c r="Q30" s="54"/>
      <c r="R30" s="54"/>
      <c r="S30" s="54"/>
      <c r="T30" s="54"/>
      <c r="U30" s="54"/>
    </row>
    <row r="31" spans="15:21" ht="15">
      <c r="O31" s="54"/>
      <c r="P31" s="54"/>
      <c r="Q31" s="54"/>
      <c r="R31" s="54"/>
      <c r="S31" s="54"/>
      <c r="T31" s="54"/>
      <c r="U31" s="54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0"/>
  <sheetViews>
    <sheetView showGridLines="0" zoomScalePageLayoutView="0" workbookViewId="0" topLeftCell="A4">
      <selection activeCell="B38" sqref="B38"/>
    </sheetView>
  </sheetViews>
  <sheetFormatPr defaultColWidth="11.421875" defaultRowHeight="15"/>
  <cols>
    <col min="1" max="1" width="17.421875" style="52" customWidth="1"/>
    <col min="2" max="2" width="13.8515625" style="58" customWidth="1"/>
    <col min="3" max="3" width="8.421875" style="52" customWidth="1"/>
    <col min="4" max="4" width="8.421875" style="52" bestFit="1" customWidth="1"/>
    <col min="5" max="5" width="8.8515625" style="52" customWidth="1"/>
    <col min="6" max="6" width="8.421875" style="52" customWidth="1"/>
    <col min="7" max="7" width="10.00390625" style="52" customWidth="1"/>
    <col min="8" max="8" width="9.8515625" style="52" customWidth="1"/>
    <col min="9" max="9" width="8.7109375" style="52" customWidth="1"/>
    <col min="10" max="10" width="8.8515625" style="52" customWidth="1"/>
    <col min="11" max="11" width="8.140625" style="52" customWidth="1"/>
    <col min="12" max="13" width="8.421875" style="52" customWidth="1"/>
    <col min="14" max="14" width="8.140625" style="52" customWidth="1"/>
    <col min="15" max="15" width="9.28125" style="52" customWidth="1"/>
    <col min="16" max="16" width="9.00390625" style="52" customWidth="1"/>
    <col min="17" max="16384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8" t="s">
        <v>22</v>
      </c>
      <c r="G10" s="119"/>
      <c r="H10" s="119"/>
      <c r="I10" s="119"/>
      <c r="J10" s="120"/>
      <c r="L10" s="59" t="s">
        <v>16</v>
      </c>
    </row>
    <row r="11" ht="15.75" thickBot="1"/>
    <row r="12" spans="7:9" ht="15.75" thickBot="1">
      <c r="G12" s="121" t="s">
        <v>23</v>
      </c>
      <c r="H12" s="122"/>
      <c r="I12" s="123"/>
    </row>
    <row r="13" ht="15.75" thickBot="1"/>
    <row r="14" spans="2:16" ht="15.75" thickBot="1">
      <c r="B14" s="60" t="s">
        <v>24</v>
      </c>
      <c r="C14" s="61" t="s">
        <v>25</v>
      </c>
      <c r="D14" s="61" t="s">
        <v>26</v>
      </c>
      <c r="E14" s="61" t="s">
        <v>27</v>
      </c>
      <c r="F14" s="61" t="s">
        <v>28</v>
      </c>
      <c r="G14" s="61" t="s">
        <v>29</v>
      </c>
      <c r="H14" s="61" t="s">
        <v>30</v>
      </c>
      <c r="I14" s="61" t="s">
        <v>31</v>
      </c>
      <c r="J14" s="61" t="s">
        <v>32</v>
      </c>
      <c r="K14" s="61" t="s">
        <v>33</v>
      </c>
      <c r="L14" s="61" t="s">
        <v>34</v>
      </c>
      <c r="M14" s="61" t="s">
        <v>35</v>
      </c>
      <c r="N14" s="62" t="s">
        <v>36</v>
      </c>
      <c r="O14" s="54"/>
      <c r="P14" s="54"/>
    </row>
    <row r="15" spans="2:17" s="54" customFormat="1" ht="15">
      <c r="B15" s="63">
        <v>2012</v>
      </c>
      <c r="C15" s="64">
        <v>0.03579617477075158</v>
      </c>
      <c r="D15" s="107">
        <v>0.03703761419417095</v>
      </c>
      <c r="E15" s="107">
        <v>0.038358175827052025</v>
      </c>
      <c r="F15" s="107">
        <v>0.0383347183876869</v>
      </c>
      <c r="G15" s="107">
        <v>0.03833987660622968</v>
      </c>
      <c r="H15" s="107">
        <v>0.038223088428491446</v>
      </c>
      <c r="I15" s="107">
        <v>0.03767628968919368</v>
      </c>
      <c r="J15" s="107">
        <v>0.037198806446450954</v>
      </c>
      <c r="K15" s="107">
        <v>0.03639779403166353</v>
      </c>
      <c r="L15" s="107">
        <v>0.036648371358422034</v>
      </c>
      <c r="M15" s="107">
        <v>0.03553043272711484</v>
      </c>
      <c r="N15" s="108">
        <v>0.03560353974437914</v>
      </c>
      <c r="Q15" s="65"/>
    </row>
    <row r="16" spans="2:17" s="54" customFormat="1" ht="15">
      <c r="B16" s="63">
        <v>2013</v>
      </c>
      <c r="C16" s="64">
        <v>0.036288317298224494</v>
      </c>
      <c r="D16" s="107">
        <v>0.03729028991220782</v>
      </c>
      <c r="E16" s="107">
        <v>0.03854445558263453</v>
      </c>
      <c r="F16" s="107">
        <v>0.03842190951342333</v>
      </c>
      <c r="G16" s="107">
        <v>0.03814541485366151</v>
      </c>
      <c r="H16" s="107">
        <v>0.037312759399958734</v>
      </c>
      <c r="I16" s="107">
        <v>0.037399445466680864</v>
      </c>
      <c r="J16" s="107">
        <v>0.036527945399695665</v>
      </c>
      <c r="K16" s="107">
        <v>0.03678877829791813</v>
      </c>
      <c r="L16" s="107">
        <v>0.03594818698199392</v>
      </c>
      <c r="M16" s="107">
        <v>0.03580739172333869</v>
      </c>
      <c r="N16" s="108">
        <v>0.03573364890709869</v>
      </c>
      <c r="Q16" s="65"/>
    </row>
    <row r="17" spans="2:17" s="54" customFormat="1" ht="15">
      <c r="B17" s="63">
        <v>2014</v>
      </c>
      <c r="C17" s="64">
        <v>0.03649102222985257</v>
      </c>
      <c r="D17" s="107">
        <v>0.03796686882900971</v>
      </c>
      <c r="E17" s="107">
        <v>0.03855801492827601</v>
      </c>
      <c r="F17" s="107">
        <v>0.03885587895778327</v>
      </c>
      <c r="G17" s="107">
        <v>0.03832165259878562</v>
      </c>
      <c r="H17" s="107">
        <v>0.03839686761097608</v>
      </c>
      <c r="I17" s="107">
        <v>0.03740476359144125</v>
      </c>
      <c r="J17" s="107">
        <v>0.036688853254171545</v>
      </c>
      <c r="K17" s="107">
        <v>0.036461146616984325</v>
      </c>
      <c r="L17" s="107">
        <v>0.03613423402465657</v>
      </c>
      <c r="M17" s="107">
        <v>0.03644466178482631</v>
      </c>
      <c r="N17" s="108">
        <v>0.0369165166509213</v>
      </c>
      <c r="Q17" s="65"/>
    </row>
    <row r="18" spans="2:17" s="54" customFormat="1" ht="15">
      <c r="B18" s="63" t="s">
        <v>37</v>
      </c>
      <c r="C18" s="64">
        <v>0.037133287243522196</v>
      </c>
      <c r="D18" s="107">
        <v>0.03749862794126648</v>
      </c>
      <c r="E18" s="107">
        <v>0.0386057712301395</v>
      </c>
      <c r="F18" s="107">
        <v>0.03958544064058887</v>
      </c>
      <c r="G18" s="107">
        <v>0.03904576585337965</v>
      </c>
      <c r="H18" s="107">
        <v>0.038547358369021005</v>
      </c>
      <c r="I18" s="107">
        <v>0.037943885692989184</v>
      </c>
      <c r="J18" s="107">
        <v>0.03740700428013389</v>
      </c>
      <c r="K18" s="107">
        <v>0.03613548664822949</v>
      </c>
      <c r="L18" s="107">
        <v>0.035904060675028195</v>
      </c>
      <c r="M18" s="107">
        <v>0.03613642642768046</v>
      </c>
      <c r="N18" s="108">
        <v>0.03621430416455915</v>
      </c>
      <c r="Q18" s="65"/>
    </row>
    <row r="19" spans="2:17" s="54" customFormat="1" ht="15">
      <c r="B19" s="63" t="s">
        <v>38</v>
      </c>
      <c r="C19" s="64">
        <v>0.036878971220495466</v>
      </c>
      <c r="D19" s="107">
        <v>0.03758607966782719</v>
      </c>
      <c r="E19" s="107">
        <v>0.03929811843341421</v>
      </c>
      <c r="F19" s="107">
        <v>0.04067007904755893</v>
      </c>
      <c r="G19" s="107">
        <v>0.039906146893801335</v>
      </c>
      <c r="H19" s="107">
        <v>0.03938602551979737</v>
      </c>
      <c r="I19" s="107">
        <v>0.0389109338264314</v>
      </c>
      <c r="J19" s="107">
        <v>0.036812</v>
      </c>
      <c r="K19" s="107">
        <v>0.03723442851122823</v>
      </c>
      <c r="L19" s="107">
        <v>0.03616899749455586</v>
      </c>
      <c r="M19" s="107">
        <v>0.0356652635379653</v>
      </c>
      <c r="N19" s="108">
        <v>0.0364283170547602</v>
      </c>
      <c r="Q19" s="65"/>
    </row>
    <row r="20" spans="2:17" s="54" customFormat="1" ht="15">
      <c r="B20" s="63" t="s">
        <v>39</v>
      </c>
      <c r="C20" s="64">
        <v>0.0371032053195308</v>
      </c>
      <c r="D20" s="107">
        <v>0.03830204419347155</v>
      </c>
      <c r="E20" s="107">
        <v>0.038643245509654624</v>
      </c>
      <c r="F20" s="107">
        <v>0.03927576327675199</v>
      </c>
      <c r="G20" s="107">
        <v>0.039582</v>
      </c>
      <c r="H20" s="107">
        <v>0.038579279580492475</v>
      </c>
      <c r="I20" s="107">
        <v>0.03802016659385219</v>
      </c>
      <c r="J20" s="107">
        <v>0.037096000000000004</v>
      </c>
      <c r="K20" s="107">
        <v>0.03746890935950799</v>
      </c>
      <c r="L20" s="107">
        <v>0.0368089009845406</v>
      </c>
      <c r="M20" s="107">
        <v>0.035943881043044</v>
      </c>
      <c r="N20" s="108">
        <v>0.036488033689386</v>
      </c>
      <c r="Q20" s="65"/>
    </row>
    <row r="21" spans="2:17" ht="15">
      <c r="B21" s="63" t="s">
        <v>40</v>
      </c>
      <c r="C21" s="64">
        <v>0.036844148904566235</v>
      </c>
      <c r="D21" s="107">
        <v>0.0374633333333333</v>
      </c>
      <c r="E21" s="107">
        <v>0.0391449479987882</v>
      </c>
      <c r="F21" s="107">
        <v>0.03896645720475867</v>
      </c>
      <c r="G21" s="107">
        <v>0.038774207974498605</v>
      </c>
      <c r="H21" s="107">
        <v>0.038874150611579214</v>
      </c>
      <c r="I21" s="107">
        <v>0.03888120296029351</v>
      </c>
      <c r="J21" s="107">
        <v>0.03805375931699189</v>
      </c>
      <c r="K21" s="107">
        <v>0.037414030875804895</v>
      </c>
      <c r="L21" s="107">
        <v>0.03716888342388084</v>
      </c>
      <c r="M21" s="107">
        <v>0.036710262631146</v>
      </c>
      <c r="N21" s="108">
        <v>0.03718247009850685</v>
      </c>
      <c r="O21" s="54"/>
      <c r="P21" s="54"/>
      <c r="Q21" s="70"/>
    </row>
    <row r="22" spans="2:17" ht="15.75" thickBot="1">
      <c r="B22" s="66" t="s">
        <v>46</v>
      </c>
      <c r="C22" s="67">
        <v>0.037683616746510516</v>
      </c>
      <c r="D22" s="68">
        <v>0.03835259851998182</v>
      </c>
      <c r="E22" s="68">
        <v>0.03902956152406674</v>
      </c>
      <c r="F22" s="68">
        <v>0.03910110337245398</v>
      </c>
      <c r="G22" s="68">
        <v>0.03975194096632447</v>
      </c>
      <c r="H22" s="68">
        <v>0.03908680521485916</v>
      </c>
      <c r="I22" s="69">
        <v>0.038150684086623414</v>
      </c>
      <c r="J22" s="69">
        <v>0.037679358512912056</v>
      </c>
      <c r="K22" s="69">
        <v>0.03724004631475339</v>
      </c>
      <c r="L22" s="69">
        <v>0.0374225721414845</v>
      </c>
      <c r="M22" s="69">
        <v>0.03659264306288952</v>
      </c>
      <c r="N22" s="109">
        <v>0.03753872260167412</v>
      </c>
      <c r="O22" s="54"/>
      <c r="P22" s="54"/>
      <c r="Q22" s="70"/>
    </row>
    <row r="23" spans="2:17" ht="15">
      <c r="B23" s="71" t="s">
        <v>41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54"/>
      <c r="P23" s="54"/>
      <c r="Q23" s="70"/>
    </row>
    <row r="24" spans="2:17" ht="15">
      <c r="B24" s="73" t="s">
        <v>42</v>
      </c>
      <c r="C24" s="72"/>
      <c r="D24" s="72"/>
      <c r="E24" s="72"/>
      <c r="F24" s="72"/>
      <c r="J24" s="72"/>
      <c r="K24" s="72"/>
      <c r="L24" s="72"/>
      <c r="M24" s="72"/>
      <c r="N24" s="72"/>
      <c r="O24" s="54"/>
      <c r="P24" s="54"/>
      <c r="Q24" s="70"/>
    </row>
    <row r="25" spans="2:17" ht="15.75" thickBot="1">
      <c r="B25" s="52"/>
      <c r="G25" s="74"/>
      <c r="H25" s="74"/>
      <c r="I25" s="72"/>
      <c r="J25" s="72"/>
      <c r="L25" s="54"/>
      <c r="M25" s="54"/>
      <c r="N25" s="54"/>
      <c r="O25" s="54"/>
      <c r="P25" s="54"/>
      <c r="Q25" s="74"/>
    </row>
    <row r="26" spans="2:16" ht="15.75" thickBot="1">
      <c r="B26" s="52"/>
      <c r="G26" s="121" t="s">
        <v>43</v>
      </c>
      <c r="H26" s="122" t="s">
        <v>44</v>
      </c>
      <c r="I26" s="123"/>
      <c r="K26" s="54"/>
      <c r="L26" s="54"/>
      <c r="M26" s="54"/>
      <c r="N26" s="54"/>
      <c r="O26" s="54"/>
      <c r="P26" s="54"/>
    </row>
    <row r="27" spans="15:16" ht="15.75" thickBot="1">
      <c r="O27" s="54"/>
      <c r="P27" s="54"/>
    </row>
    <row r="28" spans="2:16" ht="15.75" thickBot="1">
      <c r="B28" s="60"/>
      <c r="C28" s="61" t="s">
        <v>25</v>
      </c>
      <c r="D28" s="61" t="s">
        <v>26</v>
      </c>
      <c r="E28" s="61" t="s">
        <v>27</v>
      </c>
      <c r="F28" s="61" t="s">
        <v>28</v>
      </c>
      <c r="G28" s="61" t="s">
        <v>29</v>
      </c>
      <c r="H28" s="61" t="s">
        <v>30</v>
      </c>
      <c r="I28" s="61" t="s">
        <v>31</v>
      </c>
      <c r="J28" s="61" t="s">
        <v>32</v>
      </c>
      <c r="K28" s="61" t="s">
        <v>33</v>
      </c>
      <c r="L28" s="61" t="s">
        <v>34</v>
      </c>
      <c r="M28" s="61" t="s">
        <v>35</v>
      </c>
      <c r="N28" s="62" t="s">
        <v>36</v>
      </c>
      <c r="O28" s="54"/>
      <c r="P28" s="54"/>
    </row>
    <row r="29" spans="2:17" s="54" customFormat="1" ht="15">
      <c r="B29" s="63">
        <v>2012</v>
      </c>
      <c r="C29" s="75">
        <v>0.031896710522575145</v>
      </c>
      <c r="D29" s="110">
        <v>0.032413934120294134</v>
      </c>
      <c r="E29" s="110">
        <v>0.033607408087325936</v>
      </c>
      <c r="F29" s="110">
        <v>0.03392978376806663</v>
      </c>
      <c r="G29" s="110">
        <v>0.03394080538232524</v>
      </c>
      <c r="H29" s="110">
        <v>0.03406594969796106</v>
      </c>
      <c r="I29" s="110">
        <v>0.0338148862307778</v>
      </c>
      <c r="J29" s="110">
        <v>0.03350707310005466</v>
      </c>
      <c r="K29" s="110">
        <v>0.03372184591267667</v>
      </c>
      <c r="L29" s="110">
        <v>0.033212087648075775</v>
      </c>
      <c r="M29" s="110">
        <v>0.03204562891116803</v>
      </c>
      <c r="N29" s="111">
        <v>0.031532529342885036</v>
      </c>
      <c r="Q29" s="65"/>
    </row>
    <row r="30" spans="2:17" s="54" customFormat="1" ht="15">
      <c r="B30" s="63">
        <v>2013</v>
      </c>
      <c r="C30" s="64">
        <v>0.03181780583546414</v>
      </c>
      <c r="D30" s="107">
        <v>0.0322375818164938</v>
      </c>
      <c r="E30" s="107">
        <v>0.0339887559047379</v>
      </c>
      <c r="F30" s="107">
        <v>0.034012864214348446</v>
      </c>
      <c r="G30" s="107">
        <v>0.03401857428097719</v>
      </c>
      <c r="H30" s="107">
        <v>0.03359666248453726</v>
      </c>
      <c r="I30" s="107">
        <v>0.0331454567274076</v>
      </c>
      <c r="J30" s="107">
        <v>0.03334758396423701</v>
      </c>
      <c r="K30" s="107">
        <v>0.033873507991723326</v>
      </c>
      <c r="L30" s="107">
        <v>0.03346195560189797</v>
      </c>
      <c r="M30" s="107">
        <v>0.03277855606191494</v>
      </c>
      <c r="N30" s="108">
        <v>0.03186909822616283</v>
      </c>
      <c r="Q30" s="65"/>
    </row>
    <row r="31" spans="2:17" s="54" customFormat="1" ht="15">
      <c r="B31" s="63">
        <v>2014</v>
      </c>
      <c r="C31" s="64">
        <v>0.03217845470754938</v>
      </c>
      <c r="D31" s="107">
        <v>0.03301319050094152</v>
      </c>
      <c r="E31" s="107">
        <v>0.03425824285331236</v>
      </c>
      <c r="F31" s="107">
        <v>0.03445225285035762</v>
      </c>
      <c r="G31" s="107">
        <v>0.03428988946348824</v>
      </c>
      <c r="H31" s="107">
        <v>0.0340562785474676</v>
      </c>
      <c r="I31" s="107">
        <v>0.0334120533319022</v>
      </c>
      <c r="J31" s="107">
        <v>0.03369298913039023</v>
      </c>
      <c r="K31" s="107">
        <v>0.03376821786754443</v>
      </c>
      <c r="L31" s="107">
        <v>0.033299931468311235</v>
      </c>
      <c r="M31" s="107">
        <v>0.032806306043221295</v>
      </c>
      <c r="N31" s="108">
        <v>0.032365486829582964</v>
      </c>
      <c r="Q31" s="65"/>
    </row>
    <row r="32" spans="2:17" s="54" customFormat="1" ht="15">
      <c r="B32" s="63" t="s">
        <v>37</v>
      </c>
      <c r="C32" s="64">
        <v>0.03217459024186515</v>
      </c>
      <c r="D32" s="107">
        <v>0.03281563856670777</v>
      </c>
      <c r="E32" s="107">
        <v>0.033700444937947</v>
      </c>
      <c r="F32" s="107">
        <v>0.03390009753411925</v>
      </c>
      <c r="G32" s="107">
        <v>0.03372022413651268</v>
      </c>
      <c r="H32" s="107">
        <v>0.0335267551931315</v>
      </c>
      <c r="I32" s="107">
        <v>0.03321672666124957</v>
      </c>
      <c r="J32" s="107">
        <v>0.03318481433095363</v>
      </c>
      <c r="K32" s="107">
        <v>0.03399669762154059</v>
      </c>
      <c r="L32" s="107">
        <v>0.03405924908109689</v>
      </c>
      <c r="M32" s="107">
        <v>0.03319912332876779</v>
      </c>
      <c r="N32" s="108">
        <v>0.03236483324388783</v>
      </c>
      <c r="Q32" s="65"/>
    </row>
    <row r="33" spans="2:17" s="54" customFormat="1" ht="15">
      <c r="B33" s="63" t="s">
        <v>38</v>
      </c>
      <c r="C33" s="64">
        <v>0.03215825390909887</v>
      </c>
      <c r="D33" s="107">
        <v>0.032640208444033855</v>
      </c>
      <c r="E33" s="107">
        <v>0.03423559912244178</v>
      </c>
      <c r="F33" s="107">
        <v>0.03392973065326038</v>
      </c>
      <c r="G33" s="107">
        <v>0.03423156377307105</v>
      </c>
      <c r="H33" s="107">
        <v>0.03390973119897232</v>
      </c>
      <c r="I33" s="107">
        <v>0.033524259056452</v>
      </c>
      <c r="J33" s="107">
        <v>0.033243</v>
      </c>
      <c r="K33" s="107">
        <v>0.03398549720138555</v>
      </c>
      <c r="L33" s="107">
        <v>0.03333353823107157</v>
      </c>
      <c r="M33" s="107">
        <v>0.032591569349782</v>
      </c>
      <c r="N33" s="108">
        <v>0.0326114957275559</v>
      </c>
      <c r="Q33" s="65"/>
    </row>
    <row r="34" spans="2:17" s="54" customFormat="1" ht="15">
      <c r="B34" s="63" t="s">
        <v>39</v>
      </c>
      <c r="C34" s="64">
        <v>0.0327449912077789</v>
      </c>
      <c r="D34" s="107">
        <v>0.032995269823492365</v>
      </c>
      <c r="E34" s="107">
        <v>0.034068480371927216</v>
      </c>
      <c r="F34" s="107">
        <v>0.03442909388849555</v>
      </c>
      <c r="G34" s="107">
        <v>0.03444</v>
      </c>
      <c r="H34" s="107">
        <v>0.03455535196931061</v>
      </c>
      <c r="I34" s="107">
        <v>0.03380129242866225</v>
      </c>
      <c r="J34" s="107">
        <v>0.033941000000000006</v>
      </c>
      <c r="K34" s="107">
        <v>0.03315522635109928</v>
      </c>
      <c r="L34" s="107">
        <v>0.0330035540517109</v>
      </c>
      <c r="M34" s="107">
        <v>0.0328799920472478</v>
      </c>
      <c r="N34" s="108">
        <v>0.0322336873021668</v>
      </c>
      <c r="Q34" s="65"/>
    </row>
    <row r="35" spans="2:17" ht="15">
      <c r="B35" s="63" t="s">
        <v>40</v>
      </c>
      <c r="C35" s="64">
        <v>0.03261170135326592</v>
      </c>
      <c r="D35" s="107">
        <v>0.0330422222222222</v>
      </c>
      <c r="E35" s="107">
        <v>0.03457638229493187</v>
      </c>
      <c r="F35" s="107">
        <v>0.03406576235973241</v>
      </c>
      <c r="G35" s="107">
        <v>0.034436135383380105</v>
      </c>
      <c r="H35" s="107">
        <v>0.03468764298876996</v>
      </c>
      <c r="I35" s="107">
        <v>0.03411382074286477</v>
      </c>
      <c r="J35" s="107">
        <v>0.034231236364171656</v>
      </c>
      <c r="K35" s="107">
        <v>0.033860148714465105</v>
      </c>
      <c r="L35" s="107">
        <v>0.03343693707231574</v>
      </c>
      <c r="M35" s="107">
        <v>0.033184630792155</v>
      </c>
      <c r="N35" s="108">
        <v>0.03306849245864689</v>
      </c>
      <c r="O35" s="54"/>
      <c r="P35" s="54"/>
      <c r="Q35" s="70"/>
    </row>
    <row r="36" spans="2:17" ht="15.75" thickBot="1">
      <c r="B36" s="66" t="s">
        <v>46</v>
      </c>
      <c r="C36" s="67">
        <v>0.03296543732669204</v>
      </c>
      <c r="D36" s="68">
        <v>0.03369471998293198</v>
      </c>
      <c r="E36" s="68">
        <v>0.034760915937600556</v>
      </c>
      <c r="F36" s="68">
        <v>0.03432032767241249</v>
      </c>
      <c r="G36" s="68">
        <v>0.0346343867060941</v>
      </c>
      <c r="H36" s="69">
        <v>0.03434105004538754</v>
      </c>
      <c r="I36" s="69">
        <v>0.03435961938614345</v>
      </c>
      <c r="J36" s="69">
        <v>0.03428137109832948</v>
      </c>
      <c r="K36" s="69">
        <v>0.03489627730598962</v>
      </c>
      <c r="L36" s="69">
        <v>0.03452640773601025</v>
      </c>
      <c r="M36" s="69">
        <v>0.03341746801593613</v>
      </c>
      <c r="N36" s="109">
        <v>0.03265825485397235</v>
      </c>
      <c r="O36" s="54"/>
      <c r="P36" s="54"/>
      <c r="Q36" s="70"/>
    </row>
    <row r="37" spans="2:17" ht="15">
      <c r="B37" s="71" t="s">
        <v>41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54"/>
      <c r="P37" s="54"/>
      <c r="Q37" s="70"/>
    </row>
    <row r="38" spans="2:17" ht="15">
      <c r="B38" s="73" t="s">
        <v>42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4"/>
      <c r="P38" s="54"/>
      <c r="Q38" s="70"/>
    </row>
    <row r="39" spans="15:16" ht="15">
      <c r="O39" s="54"/>
      <c r="P39" s="54"/>
    </row>
    <row r="40" spans="15:17" ht="15">
      <c r="O40" s="54"/>
      <c r="P40" s="54"/>
      <c r="Q40" s="76"/>
    </row>
  </sheetData>
  <sheetProtection/>
  <mergeCells count="3">
    <mergeCell ref="F10:J10"/>
    <mergeCell ref="G12:I12"/>
    <mergeCell ref="G26:I26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2 B32:B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6"/>
  <sheetViews>
    <sheetView showGridLines="0" zoomScalePageLayoutView="0" workbookViewId="0" topLeftCell="A1">
      <pane ySplit="5" topLeftCell="A207" activePane="bottomLeft" state="frozen"/>
      <selection pane="topLeft" activeCell="A1" sqref="A1"/>
      <selection pane="bottomLeft" activeCell="B233" sqref="B233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24"/>
      <c r="B1" s="124"/>
      <c r="C1" s="124"/>
      <c r="D1" s="124"/>
      <c r="E1" s="124"/>
      <c r="F1" s="124"/>
    </row>
    <row r="2" ht="15.75" thickBot="1"/>
    <row r="3" spans="2:5" ht="16.5" thickBot="1">
      <c r="B3" s="115" t="s">
        <v>20</v>
      </c>
      <c r="C3" s="117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45</v>
      </c>
      <c r="E5" s="88" t="s">
        <v>43</v>
      </c>
    </row>
    <row r="6" spans="2:5" ht="15">
      <c r="B6" s="22">
        <v>37257</v>
      </c>
      <c r="C6" s="25">
        <v>105355000</v>
      </c>
      <c r="D6" s="77">
        <v>0.0352</v>
      </c>
      <c r="E6" s="77">
        <v>0.03</v>
      </c>
    </row>
    <row r="7" spans="2:5" ht="15">
      <c r="B7" s="23">
        <v>37288</v>
      </c>
      <c r="C7" s="26">
        <v>86502000</v>
      </c>
      <c r="D7" s="78">
        <v>0.036</v>
      </c>
      <c r="E7" s="78">
        <v>0.0311</v>
      </c>
    </row>
    <row r="8" spans="2:5" ht="15">
      <c r="B8" s="23">
        <v>37316</v>
      </c>
      <c r="C8" s="26">
        <v>84284000</v>
      </c>
      <c r="D8" s="78">
        <v>0.0367</v>
      </c>
      <c r="E8" s="78">
        <v>0.0308</v>
      </c>
    </row>
    <row r="9" spans="2:5" ht="15">
      <c r="B9" s="23">
        <v>37347</v>
      </c>
      <c r="C9" s="26">
        <v>77630000.00000001</v>
      </c>
      <c r="D9" s="78">
        <v>0.0362</v>
      </c>
      <c r="E9" s="78">
        <v>0.0316</v>
      </c>
    </row>
    <row r="10" spans="2:5" ht="15">
      <c r="B10" s="23">
        <v>37377</v>
      </c>
      <c r="C10" s="26">
        <v>77630000.00000001</v>
      </c>
      <c r="D10" s="78">
        <v>0.037599999999999995</v>
      </c>
      <c r="E10" s="78">
        <v>0.031400000000000004</v>
      </c>
    </row>
    <row r="11" spans="2:5" ht="15">
      <c r="B11" s="23">
        <v>37408</v>
      </c>
      <c r="C11" s="26">
        <v>78739000</v>
      </c>
      <c r="D11" s="78">
        <v>0.0366</v>
      </c>
      <c r="E11" s="78">
        <v>0.0313</v>
      </c>
    </row>
    <row r="12" spans="2:5" ht="15">
      <c r="B12" s="23">
        <v>37438</v>
      </c>
      <c r="C12" s="26">
        <v>76521000</v>
      </c>
      <c r="D12" s="78">
        <v>0.0353</v>
      </c>
      <c r="E12" s="78">
        <v>0.0305</v>
      </c>
    </row>
    <row r="13" spans="2:5" ht="15">
      <c r="B13" s="23">
        <v>37469</v>
      </c>
      <c r="C13" s="26">
        <v>83175000</v>
      </c>
      <c r="D13" s="78">
        <v>0.0336</v>
      </c>
      <c r="E13" s="78">
        <v>0.0302</v>
      </c>
    </row>
    <row r="14" spans="2:5" ht="15">
      <c r="B14" s="23">
        <v>37500</v>
      </c>
      <c r="C14" s="26">
        <v>100919000</v>
      </c>
      <c r="D14" s="78">
        <v>0.0335</v>
      </c>
      <c r="E14" s="78">
        <v>0.0311</v>
      </c>
    </row>
    <row r="15" spans="2:5" ht="15">
      <c r="B15" s="23">
        <v>37530</v>
      </c>
      <c r="C15" s="26">
        <v>118663000</v>
      </c>
      <c r="D15" s="78">
        <v>0.0336</v>
      </c>
      <c r="E15" s="78">
        <v>0.0313</v>
      </c>
    </row>
    <row r="16" spans="2:5" ht="15">
      <c r="B16" s="23">
        <v>37561</v>
      </c>
      <c r="C16" s="26">
        <v>114227000.00000001</v>
      </c>
      <c r="D16" s="78">
        <v>0.0338</v>
      </c>
      <c r="E16" s="78">
        <v>0.030699999999999998</v>
      </c>
    </row>
    <row r="17" spans="2:5" ht="15">
      <c r="B17" s="24">
        <v>37591</v>
      </c>
      <c r="C17" s="26">
        <v>105355000</v>
      </c>
      <c r="D17" s="78">
        <v>0.034300000000000004</v>
      </c>
      <c r="E17" s="78">
        <v>0.0303</v>
      </c>
    </row>
    <row r="18" spans="2:5" ht="15">
      <c r="B18" s="22">
        <v>37622</v>
      </c>
      <c r="C18" s="25">
        <v>96004000</v>
      </c>
      <c r="D18" s="77">
        <v>0.0367</v>
      </c>
      <c r="E18" s="77">
        <v>0.0303</v>
      </c>
    </row>
    <row r="19" spans="2:5" ht="15">
      <c r="B19" s="23">
        <v>37653</v>
      </c>
      <c r="C19" s="26">
        <v>75996000</v>
      </c>
      <c r="D19" s="78">
        <v>0.0378</v>
      </c>
      <c r="E19" s="78">
        <v>0.030899999999999997</v>
      </c>
    </row>
    <row r="20" spans="2:5" ht="15">
      <c r="B20" s="23">
        <v>37681</v>
      </c>
      <c r="C20" s="26">
        <v>80526000</v>
      </c>
      <c r="D20" s="78">
        <v>0.0382</v>
      </c>
      <c r="E20" s="78">
        <v>0.032</v>
      </c>
    </row>
    <row r="21" spans="2:5" ht="15">
      <c r="B21" s="23">
        <v>37712</v>
      </c>
      <c r="C21" s="26">
        <v>71874000</v>
      </c>
      <c r="D21" s="78">
        <v>0.0393</v>
      </c>
      <c r="E21" s="78">
        <v>0.032400000000000005</v>
      </c>
    </row>
    <row r="22" spans="2:5" ht="15">
      <c r="B22" s="23">
        <v>37742</v>
      </c>
      <c r="C22" s="26">
        <v>68739000</v>
      </c>
      <c r="D22" s="78">
        <v>0.039599999999999996</v>
      </c>
      <c r="E22" s="78">
        <v>0.0318</v>
      </c>
    </row>
    <row r="23" spans="2:5" ht="15">
      <c r="B23" s="23">
        <v>37773</v>
      </c>
      <c r="C23" s="26">
        <v>76483000</v>
      </c>
      <c r="D23" s="78">
        <v>0.0381</v>
      </c>
      <c r="E23" s="78">
        <v>0.0318</v>
      </c>
    </row>
    <row r="24" spans="2:5" ht="15">
      <c r="B24" s="23">
        <v>37803</v>
      </c>
      <c r="C24" s="26">
        <v>86547000</v>
      </c>
      <c r="D24" s="78">
        <v>0.0369</v>
      </c>
      <c r="E24" s="78">
        <v>0.0316</v>
      </c>
    </row>
    <row r="25" spans="2:5" ht="15">
      <c r="B25" s="23">
        <v>37834</v>
      </c>
      <c r="C25" s="26">
        <v>97057000</v>
      </c>
      <c r="D25" s="78">
        <v>0.0359</v>
      </c>
      <c r="E25" s="78">
        <v>0.0315</v>
      </c>
    </row>
    <row r="26" spans="2:5" ht="15">
      <c r="B26" s="23">
        <v>37865</v>
      </c>
      <c r="C26" s="26">
        <v>109813000</v>
      </c>
      <c r="D26" s="78">
        <v>0.0351</v>
      </c>
      <c r="E26" s="78">
        <v>0.0322</v>
      </c>
    </row>
    <row r="27" spans="2:5" ht="15">
      <c r="B27" s="23">
        <v>37895</v>
      </c>
      <c r="C27" s="26">
        <v>132677000</v>
      </c>
      <c r="D27" s="78">
        <v>0.0346</v>
      </c>
      <c r="E27" s="78">
        <v>0.0323</v>
      </c>
    </row>
    <row r="28" spans="2:5" ht="15">
      <c r="B28" s="23">
        <v>37926</v>
      </c>
      <c r="C28" s="26">
        <v>128103000</v>
      </c>
      <c r="D28" s="78">
        <v>0.0354</v>
      </c>
      <c r="E28" s="78">
        <v>0.0316</v>
      </c>
    </row>
    <row r="29" spans="2:5" ht="15">
      <c r="B29" s="24">
        <v>37956</v>
      </c>
      <c r="C29" s="26">
        <v>119957000</v>
      </c>
      <c r="D29" s="79">
        <v>0.0356</v>
      </c>
      <c r="E29" s="79">
        <v>0.030899999999999997</v>
      </c>
    </row>
    <row r="30" spans="2:5" ht="15">
      <c r="B30" s="22">
        <v>37987</v>
      </c>
      <c r="C30" s="25">
        <v>106926000</v>
      </c>
      <c r="D30" s="78">
        <v>0.0362</v>
      </c>
      <c r="E30" s="78">
        <v>0.0305</v>
      </c>
    </row>
    <row r="31" spans="2:5" ht="15">
      <c r="B31" s="23">
        <v>38018</v>
      </c>
      <c r="C31" s="26">
        <v>87175000</v>
      </c>
      <c r="D31" s="78">
        <v>0.037000000000000005</v>
      </c>
      <c r="E31" s="78">
        <v>0.031</v>
      </c>
    </row>
    <row r="32" spans="2:5" ht="15">
      <c r="B32" s="23">
        <v>38047</v>
      </c>
      <c r="C32" s="26">
        <v>84561000</v>
      </c>
      <c r="D32" s="78">
        <v>0.0382</v>
      </c>
      <c r="E32" s="78">
        <v>0.0318</v>
      </c>
    </row>
    <row r="33" spans="2:5" ht="15">
      <c r="B33" s="23">
        <v>38078</v>
      </c>
      <c r="C33" s="26">
        <v>72863000</v>
      </c>
      <c r="D33" s="78">
        <v>0.038599999999999995</v>
      </c>
      <c r="E33" s="78">
        <v>0.031200000000000002</v>
      </c>
    </row>
    <row r="34" spans="2:5" ht="15">
      <c r="B34" s="23">
        <v>38108</v>
      </c>
      <c r="C34" s="26">
        <v>87394000</v>
      </c>
      <c r="D34" s="78">
        <v>0.038599999999999995</v>
      </c>
      <c r="E34" s="78">
        <v>0.0318</v>
      </c>
    </row>
    <row r="35" spans="2:5" ht="15">
      <c r="B35" s="23">
        <v>38139</v>
      </c>
      <c r="C35" s="26">
        <v>93307000</v>
      </c>
      <c r="D35" s="78">
        <v>0.0374</v>
      </c>
      <c r="E35" s="78">
        <v>0.0319</v>
      </c>
    </row>
    <row r="36" spans="2:5" ht="15">
      <c r="B36" s="23">
        <v>38169</v>
      </c>
      <c r="C36" s="26">
        <v>102220000</v>
      </c>
      <c r="D36" s="78">
        <v>0.0365</v>
      </c>
      <c r="E36" s="78">
        <v>0.0319</v>
      </c>
    </row>
    <row r="37" spans="2:5" ht="15">
      <c r="B37" s="23">
        <v>38200</v>
      </c>
      <c r="C37" s="26">
        <v>114099000</v>
      </c>
      <c r="D37" s="78">
        <v>0.0361</v>
      </c>
      <c r="E37" s="78">
        <v>0.032</v>
      </c>
    </row>
    <row r="38" spans="2:5" ht="15">
      <c r="B38" s="23">
        <v>38231</v>
      </c>
      <c r="C38" s="26">
        <v>126773000</v>
      </c>
      <c r="D38" s="78">
        <v>0.035699999999999996</v>
      </c>
      <c r="E38" s="78">
        <v>0.0326</v>
      </c>
    </row>
    <row r="39" spans="2:5" ht="15">
      <c r="B39" s="23">
        <v>38261</v>
      </c>
      <c r="C39" s="26">
        <v>142106000</v>
      </c>
      <c r="D39" s="78">
        <v>0.036000000000000004</v>
      </c>
      <c r="E39" s="78">
        <v>0.0325</v>
      </c>
    </row>
    <row r="40" spans="2:5" ht="15">
      <c r="B40" s="23">
        <v>38292</v>
      </c>
      <c r="C40" s="26">
        <v>135800000</v>
      </c>
      <c r="D40" s="78">
        <v>0.0356</v>
      </c>
      <c r="E40" s="78">
        <v>0.0316</v>
      </c>
    </row>
    <row r="41" spans="2:5" ht="15">
      <c r="B41" s="24">
        <v>38322</v>
      </c>
      <c r="C41" s="26">
        <v>123486000</v>
      </c>
      <c r="D41" s="79">
        <v>0.035699999999999996</v>
      </c>
      <c r="E41" s="79">
        <v>0.030699999999999998</v>
      </c>
    </row>
    <row r="42" spans="2:5" ht="15">
      <c r="B42" s="22">
        <v>38353</v>
      </c>
      <c r="C42" s="25">
        <v>100259000</v>
      </c>
      <c r="D42" s="78">
        <v>0.0366</v>
      </c>
      <c r="E42" s="78">
        <v>0.0308</v>
      </c>
    </row>
    <row r="43" spans="2:5" ht="15">
      <c r="B43" s="23">
        <v>38384</v>
      </c>
      <c r="C43" s="26">
        <v>83661000</v>
      </c>
      <c r="D43" s="78">
        <v>0.0378</v>
      </c>
      <c r="E43" s="78">
        <v>0.0316</v>
      </c>
    </row>
    <row r="44" spans="2:5" ht="15">
      <c r="B44" s="23">
        <v>38412</v>
      </c>
      <c r="C44" s="26">
        <v>97523000</v>
      </c>
      <c r="D44" s="78">
        <v>0.038</v>
      </c>
      <c r="E44" s="78">
        <v>0.032799999999999996</v>
      </c>
    </row>
    <row r="45" spans="2:5" ht="15">
      <c r="B45" s="23">
        <v>38443</v>
      </c>
      <c r="C45" s="26">
        <v>94238000</v>
      </c>
      <c r="D45" s="78">
        <v>0.038900000000000004</v>
      </c>
      <c r="E45" s="78">
        <v>0.0332</v>
      </c>
    </row>
    <row r="46" spans="2:5" ht="15">
      <c r="B46" s="23">
        <v>38473</v>
      </c>
      <c r="C46" s="26">
        <v>103758000</v>
      </c>
      <c r="D46" s="78">
        <v>0.0383</v>
      </c>
      <c r="E46" s="78">
        <v>0.033</v>
      </c>
    </row>
    <row r="47" spans="2:5" ht="15">
      <c r="B47" s="23">
        <v>38504</v>
      </c>
      <c r="C47" s="26">
        <v>96947000</v>
      </c>
      <c r="D47" s="78">
        <v>0.0382</v>
      </c>
      <c r="E47" s="78">
        <v>0.0322</v>
      </c>
    </row>
    <row r="48" spans="2:5" ht="15">
      <c r="B48" s="23">
        <v>38534</v>
      </c>
      <c r="C48" s="26">
        <v>109329000</v>
      </c>
      <c r="D48" s="78">
        <v>0.037000000000000005</v>
      </c>
      <c r="E48" s="78">
        <v>0.032</v>
      </c>
    </row>
    <row r="49" spans="2:5" ht="15">
      <c r="B49" s="23">
        <v>38565</v>
      </c>
      <c r="C49" s="26">
        <v>122791000</v>
      </c>
      <c r="D49" s="78">
        <v>0.0355</v>
      </c>
      <c r="E49" s="78">
        <v>0.0319</v>
      </c>
    </row>
    <row r="50" spans="2:5" ht="15">
      <c r="B50" s="23">
        <v>38596</v>
      </c>
      <c r="C50" s="26">
        <v>132042000</v>
      </c>
      <c r="D50" s="78">
        <v>0.036000000000000004</v>
      </c>
      <c r="E50" s="78">
        <v>0.0327</v>
      </c>
    </row>
    <row r="51" spans="2:5" ht="15">
      <c r="B51" s="23">
        <v>38626</v>
      </c>
      <c r="C51" s="26">
        <v>151376000</v>
      </c>
      <c r="D51" s="78">
        <v>0.0358</v>
      </c>
      <c r="E51" s="78">
        <v>0.032799999999999996</v>
      </c>
    </row>
    <row r="52" spans="2:5" ht="15">
      <c r="B52" s="23">
        <v>38657</v>
      </c>
      <c r="C52" s="26">
        <v>141817000</v>
      </c>
      <c r="D52" s="78">
        <v>0.0351</v>
      </c>
      <c r="E52" s="78">
        <v>0.0318</v>
      </c>
    </row>
    <row r="53" spans="2:5" ht="15">
      <c r="B53" s="24">
        <v>38687</v>
      </c>
      <c r="C53" s="26">
        <v>117793000</v>
      </c>
      <c r="D53" s="78">
        <v>0.0353</v>
      </c>
      <c r="E53" s="78">
        <v>0.030699999999999998</v>
      </c>
    </row>
    <row r="54" spans="2:5" ht="15">
      <c r="B54" s="22">
        <v>38718</v>
      </c>
      <c r="C54" s="25">
        <v>99401000</v>
      </c>
      <c r="D54" s="77">
        <v>0.0361</v>
      </c>
      <c r="E54" s="77">
        <v>0.0304</v>
      </c>
    </row>
    <row r="55" spans="2:5" ht="15">
      <c r="B55" s="23">
        <v>38749</v>
      </c>
      <c r="C55" s="26">
        <v>93715000</v>
      </c>
      <c r="D55" s="78">
        <v>0.0366</v>
      </c>
      <c r="E55" s="78">
        <v>0.031400000000000004</v>
      </c>
    </row>
    <row r="56" spans="2:5" ht="15">
      <c r="B56" s="23">
        <v>38777</v>
      </c>
      <c r="C56" s="26">
        <v>99278000</v>
      </c>
      <c r="D56" s="78">
        <v>0.0379</v>
      </c>
      <c r="E56" s="78">
        <v>0.0322</v>
      </c>
    </row>
    <row r="57" spans="2:5" ht="15">
      <c r="B57" s="23">
        <v>38808</v>
      </c>
      <c r="C57" s="26">
        <v>98160000</v>
      </c>
      <c r="D57" s="78">
        <v>0.0381</v>
      </c>
      <c r="E57" s="78">
        <v>0.0327</v>
      </c>
    </row>
    <row r="58" spans="2:5" ht="15">
      <c r="B58" s="23">
        <v>38838</v>
      </c>
      <c r="C58" s="26">
        <v>106562000</v>
      </c>
      <c r="D58" s="78">
        <v>0.038</v>
      </c>
      <c r="E58" s="78">
        <v>0.0327</v>
      </c>
    </row>
    <row r="59" spans="2:5" ht="15">
      <c r="B59" s="23">
        <v>38869</v>
      </c>
      <c r="C59" s="26">
        <v>100846000</v>
      </c>
      <c r="D59" s="78">
        <v>0.0382</v>
      </c>
      <c r="E59" s="78">
        <v>0.0318</v>
      </c>
    </row>
    <row r="60" spans="2:5" ht="15">
      <c r="B60" s="23">
        <v>38899</v>
      </c>
      <c r="C60" s="26">
        <v>112974000</v>
      </c>
      <c r="D60" s="78">
        <v>0.0368</v>
      </c>
      <c r="E60" s="78">
        <v>0.0318</v>
      </c>
    </row>
    <row r="61" spans="2:5" ht="15">
      <c r="B61" s="23">
        <v>38930</v>
      </c>
      <c r="C61" s="26">
        <v>127103000</v>
      </c>
      <c r="D61" s="78">
        <v>0.035699999999999996</v>
      </c>
      <c r="E61" s="78">
        <v>0.0325</v>
      </c>
    </row>
    <row r="62" spans="2:5" ht="15">
      <c r="B62" s="23">
        <v>38961</v>
      </c>
      <c r="C62" s="26">
        <v>139602000</v>
      </c>
      <c r="D62" s="78">
        <v>0.0355</v>
      </c>
      <c r="E62" s="78">
        <v>0.0329</v>
      </c>
    </row>
    <row r="63" spans="2:5" ht="15">
      <c r="B63" s="23">
        <v>38991</v>
      </c>
      <c r="C63" s="26">
        <v>158206000</v>
      </c>
      <c r="D63" s="78">
        <v>0.0353</v>
      </c>
      <c r="E63" s="78">
        <v>0.0326</v>
      </c>
    </row>
    <row r="64" spans="2:5" ht="15">
      <c r="B64" s="23">
        <v>39022</v>
      </c>
      <c r="C64" s="26">
        <v>149810000</v>
      </c>
      <c r="D64" s="78">
        <v>0.0354</v>
      </c>
      <c r="E64" s="78">
        <v>0.0316</v>
      </c>
    </row>
    <row r="65" spans="2:5" ht="15">
      <c r="B65" s="24">
        <v>39052</v>
      </c>
      <c r="C65" s="26">
        <v>134900000</v>
      </c>
      <c r="D65" s="79">
        <v>0.0359</v>
      </c>
      <c r="E65" s="79">
        <v>0.030600000000000002</v>
      </c>
    </row>
    <row r="66" spans="2:5" ht="15">
      <c r="B66" s="22">
        <v>39083</v>
      </c>
      <c r="C66" s="25">
        <v>122378000</v>
      </c>
      <c r="D66" s="78">
        <v>0.0368</v>
      </c>
      <c r="E66" s="78">
        <v>0.0309</v>
      </c>
    </row>
    <row r="67" spans="2:5" ht="15">
      <c r="B67" s="23">
        <v>39114</v>
      </c>
      <c r="C67" s="26">
        <v>90193000</v>
      </c>
      <c r="D67" s="78">
        <v>0.0375</v>
      </c>
      <c r="E67" s="78">
        <v>0.0312</v>
      </c>
    </row>
    <row r="68" spans="2:5" ht="15">
      <c r="B68" s="23">
        <v>39142</v>
      </c>
      <c r="C68" s="26">
        <v>92922000</v>
      </c>
      <c r="D68" s="78">
        <v>0.0388</v>
      </c>
      <c r="E68" s="78">
        <v>0.0322</v>
      </c>
    </row>
    <row r="69" spans="2:5" ht="15">
      <c r="B69" s="23">
        <v>39173</v>
      </c>
      <c r="C69" s="26">
        <v>87262000</v>
      </c>
      <c r="D69" s="78">
        <v>0.0393</v>
      </c>
      <c r="E69" s="78">
        <v>0.0323</v>
      </c>
    </row>
    <row r="70" spans="2:5" ht="15">
      <c r="B70" s="23">
        <v>39203</v>
      </c>
      <c r="C70" s="26">
        <v>92704000</v>
      </c>
      <c r="D70" s="78">
        <v>0.039</v>
      </c>
      <c r="E70" s="78">
        <v>0.0325</v>
      </c>
    </row>
    <row r="71" spans="2:5" ht="15">
      <c r="B71" s="23">
        <v>39234</v>
      </c>
      <c r="C71" s="26">
        <v>90534000</v>
      </c>
      <c r="D71" s="78">
        <v>0.0381</v>
      </c>
      <c r="E71" s="78">
        <v>0.0319</v>
      </c>
    </row>
    <row r="72" spans="2:5" ht="15">
      <c r="B72" s="23">
        <v>39264</v>
      </c>
      <c r="C72" s="26">
        <v>100106000</v>
      </c>
      <c r="D72" s="78">
        <v>0.0372</v>
      </c>
      <c r="E72" s="78">
        <v>0.0316</v>
      </c>
    </row>
    <row r="73" spans="2:5" ht="15">
      <c r="B73" s="23">
        <v>39295</v>
      </c>
      <c r="C73" s="26">
        <v>107116000</v>
      </c>
      <c r="D73" s="78">
        <v>0.0362</v>
      </c>
      <c r="E73" s="78">
        <v>0.0315</v>
      </c>
    </row>
    <row r="74" spans="2:5" ht="15">
      <c r="B74" s="23">
        <v>39326</v>
      </c>
      <c r="C74" s="26">
        <v>131060000</v>
      </c>
      <c r="D74" s="78">
        <v>0.0348</v>
      </c>
      <c r="E74" s="78">
        <v>0.032</v>
      </c>
    </row>
    <row r="75" spans="2:5" ht="15">
      <c r="B75" s="23">
        <v>39356</v>
      </c>
      <c r="C75" s="26">
        <v>146408000</v>
      </c>
      <c r="D75" s="78">
        <v>0.0349</v>
      </c>
      <c r="E75" s="78">
        <v>0.0318</v>
      </c>
    </row>
    <row r="76" spans="2:5" ht="15">
      <c r="B76" s="23">
        <v>39387</v>
      </c>
      <c r="C76" s="26">
        <v>143587000</v>
      </c>
      <c r="D76" s="78">
        <v>0.0347</v>
      </c>
      <c r="E76" s="78">
        <v>0.0314</v>
      </c>
    </row>
    <row r="77" spans="2:5" ht="15">
      <c r="B77" s="24">
        <v>39417</v>
      </c>
      <c r="C77" s="26">
        <v>123976000</v>
      </c>
      <c r="D77" s="78">
        <v>0.0347</v>
      </c>
      <c r="E77" s="78">
        <v>0.0305</v>
      </c>
    </row>
    <row r="78" spans="2:5" ht="15">
      <c r="B78" s="22">
        <v>39448</v>
      </c>
      <c r="C78" s="25">
        <v>115542000</v>
      </c>
      <c r="D78" s="77">
        <v>0.0359</v>
      </c>
      <c r="E78" s="77">
        <v>0.0306</v>
      </c>
    </row>
    <row r="79" spans="2:5" ht="15">
      <c r="B79" s="23">
        <v>39479</v>
      </c>
      <c r="C79" s="26">
        <v>103005000</v>
      </c>
      <c r="D79" s="78">
        <v>0.036699999999999997</v>
      </c>
      <c r="E79" s="78">
        <v>0.0317</v>
      </c>
    </row>
    <row r="80" spans="2:5" ht="15">
      <c r="B80" s="23">
        <v>39508</v>
      </c>
      <c r="C80" s="26">
        <v>105742000</v>
      </c>
      <c r="D80" s="78">
        <v>0.0381</v>
      </c>
      <c r="E80" s="78">
        <v>0.0323</v>
      </c>
    </row>
    <row r="81" spans="2:5" ht="15">
      <c r="B81" s="23">
        <v>39539</v>
      </c>
      <c r="C81" s="26">
        <v>105736000</v>
      </c>
      <c r="D81" s="78">
        <v>0.0384</v>
      </c>
      <c r="E81" s="78">
        <v>0.0327</v>
      </c>
    </row>
    <row r="82" spans="2:5" ht="15">
      <c r="B82" s="23">
        <v>39569</v>
      </c>
      <c r="C82" s="26">
        <v>104178000</v>
      </c>
      <c r="D82" s="78">
        <v>0.0388</v>
      </c>
      <c r="E82" s="78">
        <v>0.032400000000000005</v>
      </c>
    </row>
    <row r="83" spans="2:5" ht="15">
      <c r="B83" s="23">
        <v>39600</v>
      </c>
      <c r="C83" s="26">
        <v>108488000</v>
      </c>
      <c r="D83" s="78">
        <v>0.0388</v>
      </c>
      <c r="E83" s="78">
        <v>0.0323</v>
      </c>
    </row>
    <row r="84" spans="2:5" ht="15">
      <c r="B84" s="23">
        <v>39630</v>
      </c>
      <c r="C84" s="26">
        <v>127082000</v>
      </c>
      <c r="D84" s="78">
        <v>0.0371</v>
      </c>
      <c r="E84" s="78">
        <v>0.0321</v>
      </c>
    </row>
    <row r="85" spans="2:5" ht="15">
      <c r="B85" s="23">
        <v>39661</v>
      </c>
      <c r="C85" s="26">
        <v>148793000</v>
      </c>
      <c r="D85" s="78">
        <v>0.0359</v>
      </c>
      <c r="E85" s="78">
        <v>0.032799999999999996</v>
      </c>
    </row>
    <row r="86" spans="2:5" ht="15">
      <c r="B86" s="23">
        <v>39692</v>
      </c>
      <c r="C86" s="26">
        <v>162406000</v>
      </c>
      <c r="D86" s="78">
        <v>0.0356</v>
      </c>
      <c r="E86" s="78">
        <v>0.0331</v>
      </c>
    </row>
    <row r="87" spans="2:5" ht="15">
      <c r="B87" s="23">
        <v>39722</v>
      </c>
      <c r="C87" s="26">
        <v>176862000</v>
      </c>
      <c r="D87" s="78">
        <v>0.035699999999999996</v>
      </c>
      <c r="E87" s="78">
        <v>0.0325</v>
      </c>
    </row>
    <row r="88" spans="2:5" ht="15">
      <c r="B88" s="23">
        <v>39753</v>
      </c>
      <c r="C88" s="26">
        <v>148353000</v>
      </c>
      <c r="D88" s="78">
        <v>0.0348</v>
      </c>
      <c r="E88" s="78">
        <v>0.030699999999999998</v>
      </c>
    </row>
    <row r="89" spans="2:5" ht="15">
      <c r="B89" s="24">
        <v>39783</v>
      </c>
      <c r="C89" s="27">
        <v>125118000</v>
      </c>
      <c r="D89" s="79">
        <v>0.035699999999999996</v>
      </c>
      <c r="E89" s="79">
        <v>0.0302</v>
      </c>
    </row>
    <row r="90" spans="2:5" ht="15">
      <c r="B90" s="23">
        <v>39814</v>
      </c>
      <c r="C90" s="25">
        <v>108901000</v>
      </c>
      <c r="D90" s="78">
        <v>0.0361</v>
      </c>
      <c r="E90" s="78">
        <v>0.030600000000000002</v>
      </c>
    </row>
    <row r="91" spans="2:5" ht="15">
      <c r="B91" s="23">
        <v>39845</v>
      </c>
      <c r="C91" s="26">
        <v>93751000</v>
      </c>
      <c r="D91" s="78">
        <v>0.037200000000000004</v>
      </c>
      <c r="E91" s="78">
        <v>0.0315</v>
      </c>
    </row>
    <row r="92" spans="2:5" ht="15">
      <c r="B92" s="23">
        <v>39873</v>
      </c>
      <c r="C92" s="26">
        <v>106737000</v>
      </c>
      <c r="D92" s="78">
        <v>0.0379</v>
      </c>
      <c r="E92" s="78">
        <v>0.0326</v>
      </c>
    </row>
    <row r="93" spans="2:5" ht="15">
      <c r="B93" s="23">
        <v>39904</v>
      </c>
      <c r="C93" s="26">
        <v>105357000</v>
      </c>
      <c r="D93" s="78">
        <v>0.0383</v>
      </c>
      <c r="E93" s="78">
        <v>0.0327</v>
      </c>
    </row>
    <row r="94" spans="2:5" ht="15">
      <c r="B94" s="23">
        <v>39934</v>
      </c>
      <c r="C94" s="26">
        <v>107047000</v>
      </c>
      <c r="D94" s="78">
        <v>0.0381</v>
      </c>
      <c r="E94" s="78">
        <v>0.032400000000000005</v>
      </c>
    </row>
    <row r="95" spans="2:5" ht="15">
      <c r="B95" s="23">
        <v>39965</v>
      </c>
      <c r="C95" s="26">
        <v>112186000</v>
      </c>
      <c r="D95" s="78">
        <v>0.0384</v>
      </c>
      <c r="E95" s="78">
        <v>0.0326</v>
      </c>
    </row>
    <row r="96" spans="2:5" ht="15">
      <c r="B96" s="23">
        <v>39995</v>
      </c>
      <c r="C96" s="26">
        <v>117928000</v>
      </c>
      <c r="D96" s="78">
        <v>0.0382</v>
      </c>
      <c r="E96" s="78">
        <v>0.0322</v>
      </c>
    </row>
    <row r="97" spans="2:5" ht="15">
      <c r="B97" s="23">
        <v>40026</v>
      </c>
      <c r="C97" s="26">
        <v>132302000</v>
      </c>
      <c r="D97" s="78">
        <v>0.036699999999999997</v>
      </c>
      <c r="E97" s="78">
        <v>0.0326</v>
      </c>
    </row>
    <row r="98" spans="2:5" ht="15">
      <c r="B98" s="23">
        <v>40057</v>
      </c>
      <c r="C98" s="26">
        <v>145215000</v>
      </c>
      <c r="D98" s="78">
        <v>0.0365</v>
      </c>
      <c r="E98" s="78">
        <v>0.032799999999999996</v>
      </c>
    </row>
    <row r="99" spans="2:5" ht="15">
      <c r="B99" s="23">
        <v>40087</v>
      </c>
      <c r="C99" s="26">
        <v>161780000</v>
      </c>
      <c r="D99" s="78">
        <v>0.0364</v>
      </c>
      <c r="E99" s="78">
        <v>0.032799999999999996</v>
      </c>
    </row>
    <row r="100" spans="2:5" ht="15">
      <c r="B100" s="23">
        <v>40118</v>
      </c>
      <c r="C100" s="26">
        <v>145824000</v>
      </c>
      <c r="D100" s="78">
        <v>0.0359</v>
      </c>
      <c r="E100" s="78">
        <v>0.0319</v>
      </c>
    </row>
    <row r="101" spans="2:5" ht="15">
      <c r="B101" s="23">
        <v>40148</v>
      </c>
      <c r="C101" s="26">
        <v>135339000</v>
      </c>
      <c r="D101" s="78">
        <v>0.0356</v>
      </c>
      <c r="E101" s="78">
        <v>0.0315</v>
      </c>
    </row>
    <row r="102" spans="2:5" ht="15">
      <c r="B102" s="22">
        <v>40179</v>
      </c>
      <c r="C102" s="25">
        <v>127679000</v>
      </c>
      <c r="D102" s="80">
        <v>0.0366</v>
      </c>
      <c r="E102" s="77">
        <v>0.031400000000000004</v>
      </c>
    </row>
    <row r="103" spans="2:5" ht="15">
      <c r="B103" s="23">
        <v>40210</v>
      </c>
      <c r="C103" s="26">
        <v>97027000</v>
      </c>
      <c r="D103" s="81">
        <v>0.037599999999999995</v>
      </c>
      <c r="E103" s="78">
        <v>0.0318</v>
      </c>
    </row>
    <row r="104" spans="2:5" ht="15">
      <c r="B104" s="23">
        <v>40238</v>
      </c>
      <c r="C104" s="26">
        <v>102640000</v>
      </c>
      <c r="D104" s="81">
        <v>0.0381</v>
      </c>
      <c r="E104" s="78">
        <v>0.0329</v>
      </c>
    </row>
    <row r="105" spans="2:5" ht="15">
      <c r="B105" s="23">
        <v>40269</v>
      </c>
      <c r="C105" s="26">
        <v>100002000</v>
      </c>
      <c r="D105" s="81">
        <v>0.0387</v>
      </c>
      <c r="E105" s="78">
        <v>0.0333</v>
      </c>
    </row>
    <row r="106" spans="2:5" ht="15">
      <c r="B106" s="23">
        <v>40299</v>
      </c>
      <c r="C106" s="26">
        <v>115694000</v>
      </c>
      <c r="D106" s="81">
        <v>0.0381</v>
      </c>
      <c r="E106" s="78">
        <v>0.0334</v>
      </c>
    </row>
    <row r="107" spans="2:5" ht="15">
      <c r="B107" s="23">
        <v>40330</v>
      </c>
      <c r="C107" s="26">
        <v>118341000</v>
      </c>
      <c r="D107" s="81">
        <v>0.038</v>
      </c>
      <c r="E107" s="78">
        <v>0.0331</v>
      </c>
    </row>
    <row r="108" spans="2:5" ht="15">
      <c r="B108" s="23">
        <v>40360</v>
      </c>
      <c r="C108" s="26">
        <v>126518000</v>
      </c>
      <c r="D108" s="81">
        <v>0.0373</v>
      </c>
      <c r="E108" s="78">
        <v>0.0327</v>
      </c>
    </row>
    <row r="109" spans="2:5" ht="15">
      <c r="B109" s="23">
        <v>40391</v>
      </c>
      <c r="C109" s="26">
        <v>134300000</v>
      </c>
      <c r="D109" s="81">
        <v>0.0365</v>
      </c>
      <c r="E109" s="78">
        <v>0.032799999999999996</v>
      </c>
    </row>
    <row r="110" spans="2:5" ht="15">
      <c r="B110" s="23">
        <v>40422</v>
      </c>
      <c r="C110" s="26">
        <v>149073000</v>
      </c>
      <c r="D110" s="81">
        <v>0.0358</v>
      </c>
      <c r="E110" s="78">
        <v>0.0331</v>
      </c>
    </row>
    <row r="111" spans="2:5" ht="15">
      <c r="B111" s="23">
        <v>40452</v>
      </c>
      <c r="C111" s="26">
        <v>174926000</v>
      </c>
      <c r="D111" s="81">
        <v>0.0352</v>
      </c>
      <c r="E111" s="78">
        <v>0.0331</v>
      </c>
    </row>
    <row r="112" spans="2:5" ht="15">
      <c r="B112" s="23">
        <v>40483</v>
      </c>
      <c r="C112" s="26">
        <v>162035000</v>
      </c>
      <c r="D112" s="81">
        <v>0.0354</v>
      </c>
      <c r="E112" s="78">
        <v>0.0323</v>
      </c>
    </row>
    <row r="113" spans="2:5" ht="15">
      <c r="B113" s="24">
        <v>40513</v>
      </c>
      <c r="C113" s="27">
        <v>143955000</v>
      </c>
      <c r="D113" s="82">
        <v>0.0356</v>
      </c>
      <c r="E113" s="79">
        <v>0.0317</v>
      </c>
    </row>
    <row r="114" spans="2:5" ht="15">
      <c r="B114" s="23">
        <v>40544</v>
      </c>
      <c r="C114" s="25">
        <v>130396000</v>
      </c>
      <c r="D114" s="80">
        <v>0.036</v>
      </c>
      <c r="E114" s="77">
        <v>0.0315</v>
      </c>
    </row>
    <row r="115" spans="2:5" ht="15">
      <c r="B115" s="23">
        <v>40575</v>
      </c>
      <c r="C115" s="26">
        <v>109087000</v>
      </c>
      <c r="D115" s="81">
        <v>0.0371</v>
      </c>
      <c r="E115" s="78">
        <v>0.0323</v>
      </c>
    </row>
    <row r="116" spans="2:5" ht="15">
      <c r="B116" s="23">
        <v>40603</v>
      </c>
      <c r="C116" s="26">
        <v>119021000</v>
      </c>
      <c r="D116" s="81">
        <v>0.0384</v>
      </c>
      <c r="E116" s="78">
        <v>0.0333</v>
      </c>
    </row>
    <row r="117" spans="2:5" ht="15">
      <c r="B117" s="23">
        <v>40634</v>
      </c>
      <c r="C117" s="26">
        <v>122428000</v>
      </c>
      <c r="D117" s="81">
        <v>0.039</v>
      </c>
      <c r="E117" s="78">
        <v>0.0336</v>
      </c>
    </row>
    <row r="118" spans="2:5" ht="15">
      <c r="B118" s="23">
        <v>40664</v>
      </c>
      <c r="C118" s="26">
        <v>141868000</v>
      </c>
      <c r="D118" s="81">
        <v>0.0387</v>
      </c>
      <c r="E118" s="78">
        <v>0.034</v>
      </c>
    </row>
    <row r="119" spans="2:5" ht="15">
      <c r="B119" s="23">
        <v>40695</v>
      </c>
      <c r="C119" s="26">
        <v>145770000</v>
      </c>
      <c r="D119" s="81">
        <v>0.0382</v>
      </c>
      <c r="E119" s="78">
        <v>0.0338</v>
      </c>
    </row>
    <row r="120" spans="2:5" ht="15">
      <c r="B120" s="23">
        <v>40725</v>
      </c>
      <c r="C120" s="26">
        <v>154497000</v>
      </c>
      <c r="D120" s="81">
        <v>0.0377</v>
      </c>
      <c r="E120" s="78">
        <v>0.0336</v>
      </c>
    </row>
    <row r="121" spans="2:5" ht="15">
      <c r="B121" s="23">
        <v>40756</v>
      </c>
      <c r="C121" s="26">
        <v>167971000</v>
      </c>
      <c r="D121" s="81">
        <v>0.0373</v>
      </c>
      <c r="E121" s="78">
        <v>0.0336</v>
      </c>
    </row>
    <row r="122" spans="2:5" ht="15">
      <c r="B122" s="23">
        <v>40787</v>
      </c>
      <c r="C122" s="26">
        <v>186055000</v>
      </c>
      <c r="D122" s="81">
        <v>0.0363</v>
      </c>
      <c r="E122" s="78">
        <v>0.0337</v>
      </c>
    </row>
    <row r="123" spans="2:5" ht="15">
      <c r="B123" s="23">
        <v>40817</v>
      </c>
      <c r="C123" s="26">
        <v>205312000</v>
      </c>
      <c r="D123" s="81">
        <v>0.0362</v>
      </c>
      <c r="E123" s="78">
        <v>0.0331</v>
      </c>
    </row>
    <row r="124" spans="2:5" ht="15">
      <c r="B124" s="23">
        <v>40848</v>
      </c>
      <c r="C124" s="26">
        <v>185310000</v>
      </c>
      <c r="D124" s="81">
        <v>0.0371</v>
      </c>
      <c r="E124" s="78">
        <v>0.0321</v>
      </c>
    </row>
    <row r="125" spans="2:5" ht="15">
      <c r="B125" s="23">
        <v>40878</v>
      </c>
      <c r="C125" s="26">
        <v>175585000</v>
      </c>
      <c r="D125" s="82">
        <v>0.0358</v>
      </c>
      <c r="E125" s="79">
        <v>0.0316</v>
      </c>
    </row>
    <row r="126" spans="2:5" ht="15">
      <c r="B126" s="22">
        <v>40909</v>
      </c>
      <c r="C126" s="25">
        <v>160219000</v>
      </c>
      <c r="D126" s="83">
        <v>0.03579617477075158</v>
      </c>
      <c r="E126" s="80">
        <v>0.031896710522575145</v>
      </c>
    </row>
    <row r="127" spans="2:5" ht="15">
      <c r="B127" s="23">
        <v>40940</v>
      </c>
      <c r="C127" s="26">
        <v>134329000</v>
      </c>
      <c r="D127" s="84">
        <v>0.03703761419417095</v>
      </c>
      <c r="E127" s="81">
        <v>0.032413934120294134</v>
      </c>
    </row>
    <row r="128" spans="2:5" ht="15">
      <c r="B128" s="23">
        <v>40969</v>
      </c>
      <c r="C128" s="26">
        <v>141214000</v>
      </c>
      <c r="D128" s="84">
        <v>0.038358175827052025</v>
      </c>
      <c r="E128" s="81">
        <v>0.033607408087325936</v>
      </c>
    </row>
    <row r="129" spans="2:5" ht="15">
      <c r="B129" s="23">
        <v>41000</v>
      </c>
      <c r="C129" s="26">
        <v>146026000</v>
      </c>
      <c r="D129" s="84">
        <v>0.0383347183876869</v>
      </c>
      <c r="E129" s="81">
        <v>0.03392978376806663</v>
      </c>
    </row>
    <row r="130" spans="2:5" ht="15">
      <c r="B130" s="23">
        <v>41030</v>
      </c>
      <c r="C130" s="26">
        <v>154411000</v>
      </c>
      <c r="D130" s="84">
        <v>0.03833987660622968</v>
      </c>
      <c r="E130" s="81">
        <v>0.03394080538232524</v>
      </c>
    </row>
    <row r="131" spans="2:5" ht="15">
      <c r="B131" s="23">
        <v>41061</v>
      </c>
      <c r="C131" s="26">
        <v>157252000</v>
      </c>
      <c r="D131" s="84">
        <v>0.038223088428491446</v>
      </c>
      <c r="E131" s="81">
        <v>0.03406594969796106</v>
      </c>
    </row>
    <row r="132" spans="2:5" ht="15">
      <c r="B132" s="23">
        <v>41091</v>
      </c>
      <c r="C132" s="26">
        <v>163033000</v>
      </c>
      <c r="D132" s="84">
        <v>0.03767628968919368</v>
      </c>
      <c r="E132" s="81">
        <v>0.0338148862307778</v>
      </c>
    </row>
    <row r="133" spans="2:5" ht="15">
      <c r="B133" s="23">
        <v>41122</v>
      </c>
      <c r="C133" s="26">
        <v>167342000</v>
      </c>
      <c r="D133" s="84">
        <v>0.037198806446450954</v>
      </c>
      <c r="E133" s="81">
        <v>0.03350707310005466</v>
      </c>
    </row>
    <row r="134" spans="2:5" ht="15">
      <c r="B134" s="23">
        <v>41153</v>
      </c>
      <c r="C134" s="26">
        <v>181129000</v>
      </c>
      <c r="D134" s="84">
        <v>0.03639779403166353</v>
      </c>
      <c r="E134" s="81">
        <v>0.03372184591267667</v>
      </c>
    </row>
    <row r="135" spans="2:5" ht="15">
      <c r="B135" s="23">
        <v>41183</v>
      </c>
      <c r="C135" s="26">
        <v>190042000</v>
      </c>
      <c r="D135" s="84">
        <v>0.036648371358422034</v>
      </c>
      <c r="E135" s="81">
        <v>0.033212087648075775</v>
      </c>
    </row>
    <row r="136" spans="2:5" ht="15">
      <c r="B136" s="23">
        <v>41214</v>
      </c>
      <c r="C136" s="26">
        <v>174421000</v>
      </c>
      <c r="D136" s="84">
        <v>0.03553043272711484</v>
      </c>
      <c r="E136" s="81">
        <v>0.03204562891116803</v>
      </c>
    </row>
    <row r="137" spans="2:5" ht="15">
      <c r="B137" s="24">
        <v>41244</v>
      </c>
      <c r="C137" s="27">
        <v>166726000</v>
      </c>
      <c r="D137" s="85">
        <v>0.03560353974437914</v>
      </c>
      <c r="E137" s="82">
        <v>0.031532529342885036</v>
      </c>
    </row>
    <row r="138" spans="2:5" ht="15">
      <c r="B138" s="22">
        <v>41275</v>
      </c>
      <c r="C138" s="25">
        <v>156012000</v>
      </c>
      <c r="D138" s="84">
        <v>0.036288317298224494</v>
      </c>
      <c r="E138" s="81">
        <v>0.03181780583546414</v>
      </c>
    </row>
    <row r="139" spans="2:5" ht="15">
      <c r="B139" s="23">
        <v>41306</v>
      </c>
      <c r="C139" s="26">
        <v>121003000</v>
      </c>
      <c r="D139" s="84">
        <v>0.03729028991220782</v>
      </c>
      <c r="E139" s="81">
        <v>0.0322375818164938</v>
      </c>
    </row>
    <row r="140" spans="2:5" ht="15">
      <c r="B140" s="23">
        <v>41334</v>
      </c>
      <c r="C140" s="26">
        <v>134438000</v>
      </c>
      <c r="D140" s="86">
        <v>0.03854445558263453</v>
      </c>
      <c r="E140" s="87">
        <v>0.0339887559047379</v>
      </c>
    </row>
    <row r="141" spans="2:5" ht="15">
      <c r="B141" s="23">
        <v>41365</v>
      </c>
      <c r="C141" s="26">
        <v>141016000</v>
      </c>
      <c r="D141" s="84">
        <v>0.03842190951342333</v>
      </c>
      <c r="E141" s="81">
        <v>0.034012864214348446</v>
      </c>
    </row>
    <row r="142" spans="2:5" ht="15">
      <c r="B142" s="23">
        <v>41395</v>
      </c>
      <c r="C142" s="26">
        <v>156316000</v>
      </c>
      <c r="D142" s="84">
        <v>0.03814541485366151</v>
      </c>
      <c r="E142" s="81">
        <v>0.03401857428097719</v>
      </c>
    </row>
    <row r="143" spans="2:5" ht="15">
      <c r="B143" s="23">
        <v>41426</v>
      </c>
      <c r="C143" s="26">
        <v>164866000</v>
      </c>
      <c r="D143" s="84">
        <v>0.037312759399958734</v>
      </c>
      <c r="E143" s="81">
        <v>0.03359666248453726</v>
      </c>
    </row>
    <row r="144" spans="2:5" ht="15">
      <c r="B144" s="23">
        <v>41456</v>
      </c>
      <c r="C144" s="26">
        <v>170385000</v>
      </c>
      <c r="D144" s="84">
        <v>0.037399445466680864</v>
      </c>
      <c r="E144" s="81">
        <v>0.0331454567274076</v>
      </c>
    </row>
    <row r="145" spans="2:5" ht="15">
      <c r="B145" s="23">
        <v>41487</v>
      </c>
      <c r="C145" s="26">
        <v>184860000</v>
      </c>
      <c r="D145" s="84">
        <v>0.036527945399695665</v>
      </c>
      <c r="E145" s="81">
        <v>0.03334758396423701</v>
      </c>
    </row>
    <row r="146" spans="2:5" ht="15">
      <c r="B146" s="23">
        <v>41518</v>
      </c>
      <c r="C146" s="26">
        <v>192938000</v>
      </c>
      <c r="D146" s="84">
        <v>0.03678877829791813</v>
      </c>
      <c r="E146" s="81">
        <v>0.033873507991723326</v>
      </c>
    </row>
    <row r="147" spans="2:5" ht="15">
      <c r="B147" s="23">
        <v>41548</v>
      </c>
      <c r="C147" s="26">
        <v>215024000</v>
      </c>
      <c r="D147" s="84">
        <v>0.03594818698199392</v>
      </c>
      <c r="E147" s="81">
        <v>0.03346195560189797</v>
      </c>
    </row>
    <row r="148" spans="2:5" ht="15">
      <c r="B148" s="23">
        <v>41579</v>
      </c>
      <c r="C148" s="26">
        <v>197816000</v>
      </c>
      <c r="D148" s="84">
        <v>0.03580739172333869</v>
      </c>
      <c r="E148" s="81">
        <v>0.03277855606191494</v>
      </c>
    </row>
    <row r="149" spans="2:5" ht="15">
      <c r="B149" s="24">
        <v>41609</v>
      </c>
      <c r="C149" s="27">
        <v>183091000</v>
      </c>
      <c r="D149" s="85">
        <v>0.03573364890709869</v>
      </c>
      <c r="E149" s="82">
        <v>0.03186909822616283</v>
      </c>
    </row>
    <row r="150" spans="2:5" ht="15">
      <c r="B150" s="22">
        <v>41640</v>
      </c>
      <c r="C150" s="25">
        <v>158995000</v>
      </c>
      <c r="D150" s="84">
        <v>0.03649102222985257</v>
      </c>
      <c r="E150" s="81">
        <v>0.03217845470754938</v>
      </c>
    </row>
    <row r="151" spans="2:5" ht="15">
      <c r="B151" s="23">
        <v>41671</v>
      </c>
      <c r="C151" s="34">
        <v>122755000</v>
      </c>
      <c r="D151" s="84">
        <v>0.03796686882900971</v>
      </c>
      <c r="E151" s="81">
        <v>0.03301319050094152</v>
      </c>
    </row>
    <row r="152" spans="2:5" ht="15">
      <c r="B152" s="23">
        <v>41699</v>
      </c>
      <c r="C152" s="34">
        <v>137465000</v>
      </c>
      <c r="D152" s="86">
        <v>0.03855801492827601</v>
      </c>
      <c r="E152" s="87">
        <v>0.03425824285331236</v>
      </c>
    </row>
    <row r="153" spans="2:5" ht="15">
      <c r="B153" s="23">
        <v>41730</v>
      </c>
      <c r="C153" s="34">
        <v>141046000</v>
      </c>
      <c r="D153" s="84">
        <v>0.03885587895778327</v>
      </c>
      <c r="E153" s="81">
        <v>0.03445225285035762</v>
      </c>
    </row>
    <row r="154" spans="2:5" ht="15">
      <c r="B154" s="23">
        <v>41760</v>
      </c>
      <c r="C154" s="34">
        <v>159362000</v>
      </c>
      <c r="D154" s="84">
        <v>0.03832165259878562</v>
      </c>
      <c r="E154" s="81">
        <v>0.03428988946348824</v>
      </c>
    </row>
    <row r="155" spans="2:5" ht="15">
      <c r="B155" s="23">
        <v>41791</v>
      </c>
      <c r="C155" s="34">
        <v>157729000</v>
      </c>
      <c r="D155" s="84">
        <v>0.03839686761097608</v>
      </c>
      <c r="E155" s="81">
        <v>0.0340562785474676</v>
      </c>
    </row>
    <row r="156" spans="2:5" ht="15">
      <c r="B156" s="23">
        <v>41821</v>
      </c>
      <c r="C156" s="34">
        <v>164218000</v>
      </c>
      <c r="D156" s="84">
        <v>0.03740476359144125</v>
      </c>
      <c r="E156" s="81">
        <v>0.0334120533319022</v>
      </c>
    </row>
    <row r="157" spans="2:5" ht="15">
      <c r="B157" s="23">
        <v>41852</v>
      </c>
      <c r="C157" s="34">
        <v>185472000</v>
      </c>
      <c r="D157" s="84">
        <v>0.036688853254171545</v>
      </c>
      <c r="E157" s="81">
        <v>0.03369298913039023</v>
      </c>
    </row>
    <row r="158" spans="2:5" ht="15">
      <c r="B158" s="23">
        <v>41883</v>
      </c>
      <c r="C158" s="34">
        <v>198440000</v>
      </c>
      <c r="D158" s="84">
        <v>0.036461146616984325</v>
      </c>
      <c r="E158" s="81">
        <v>0.03376821786754443</v>
      </c>
    </row>
    <row r="159" spans="2:5" ht="15">
      <c r="B159" s="23">
        <v>41913</v>
      </c>
      <c r="C159" s="35">
        <v>210366000</v>
      </c>
      <c r="D159" s="84">
        <v>0.03613423402465657</v>
      </c>
      <c r="E159" s="81">
        <v>0.033299931468311235</v>
      </c>
    </row>
    <row r="160" spans="2:5" ht="15">
      <c r="B160" s="23">
        <v>41944</v>
      </c>
      <c r="C160" s="35">
        <v>195330000</v>
      </c>
      <c r="D160" s="84">
        <v>0.03644466178482631</v>
      </c>
      <c r="E160" s="81">
        <v>0.032806306043221295</v>
      </c>
    </row>
    <row r="161" spans="2:5" ht="15">
      <c r="B161" s="23">
        <v>41974</v>
      </c>
      <c r="C161" s="35">
        <v>182928000</v>
      </c>
      <c r="D161" s="85">
        <v>0.0369165166509213</v>
      </c>
      <c r="E161" s="82">
        <v>0.032365486829582964</v>
      </c>
    </row>
    <row r="162" spans="2:5" ht="15">
      <c r="B162" s="36">
        <v>42005</v>
      </c>
      <c r="C162" s="39">
        <v>160212400</v>
      </c>
      <c r="D162" s="84">
        <v>0.037133287243522196</v>
      </c>
      <c r="E162" s="81">
        <v>0.03217459024186515</v>
      </c>
    </row>
    <row r="163" spans="2:5" ht="15">
      <c r="B163" s="37">
        <v>42036</v>
      </c>
      <c r="C163" s="34">
        <v>129014618.8</v>
      </c>
      <c r="D163" s="84">
        <v>0.03749862794126648</v>
      </c>
      <c r="E163" s="81">
        <v>0.03281563856670777</v>
      </c>
    </row>
    <row r="164" spans="2:5" ht="15">
      <c r="B164" s="37">
        <v>42064</v>
      </c>
      <c r="C164" s="34">
        <v>138248151</v>
      </c>
      <c r="D164" s="84">
        <v>0.0386057712301395</v>
      </c>
      <c r="E164" s="81">
        <v>0.033700444937947</v>
      </c>
    </row>
    <row r="165" spans="2:5" ht="15">
      <c r="B165" s="37">
        <v>42095</v>
      </c>
      <c r="C165" s="34">
        <v>138745761</v>
      </c>
      <c r="D165" s="84">
        <v>0.03958544064058887</v>
      </c>
      <c r="E165" s="81">
        <v>0.03390009753411925</v>
      </c>
    </row>
    <row r="166" spans="2:5" ht="15">
      <c r="B166" s="37">
        <v>42125</v>
      </c>
      <c r="C166" s="34">
        <v>157057292</v>
      </c>
      <c r="D166" s="84">
        <v>0.03904576585337965</v>
      </c>
      <c r="E166" s="81">
        <v>0.03372022413651268</v>
      </c>
    </row>
    <row r="167" spans="2:5" ht="15">
      <c r="B167" s="37">
        <v>42156</v>
      </c>
      <c r="C167" s="34">
        <v>162140375</v>
      </c>
      <c r="D167" s="84">
        <v>0.038547358369021005</v>
      </c>
      <c r="E167" s="81">
        <v>0.0335267551931315</v>
      </c>
    </row>
    <row r="168" spans="2:5" ht="15">
      <c r="B168" s="37">
        <v>42186</v>
      </c>
      <c r="C168" s="34">
        <v>160982349</v>
      </c>
      <c r="D168" s="84">
        <v>0.037943885692989184</v>
      </c>
      <c r="E168" s="81">
        <v>0.03321672666124957</v>
      </c>
    </row>
    <row r="169" spans="2:5" ht="15">
      <c r="B169" s="37">
        <v>42217</v>
      </c>
      <c r="C169" s="34">
        <v>170002249</v>
      </c>
      <c r="D169" s="84">
        <v>0.03740700428013389</v>
      </c>
      <c r="E169" s="81">
        <v>0.03318481433095363</v>
      </c>
    </row>
    <row r="170" spans="2:5" ht="15">
      <c r="B170" s="37">
        <v>42248</v>
      </c>
      <c r="C170" s="34">
        <v>187458146</v>
      </c>
      <c r="D170" s="84">
        <v>0.03613548664822949</v>
      </c>
      <c r="E170" s="81">
        <v>0.03399669762154059</v>
      </c>
    </row>
    <row r="171" spans="2:5" ht="15">
      <c r="B171" s="37">
        <v>42278</v>
      </c>
      <c r="C171" s="34">
        <v>206331615</v>
      </c>
      <c r="D171" s="84">
        <v>0.035904060675028195</v>
      </c>
      <c r="E171" s="81">
        <v>0.03405924908109689</v>
      </c>
    </row>
    <row r="172" spans="2:5" ht="15">
      <c r="B172" s="37">
        <v>42309</v>
      </c>
      <c r="C172" s="34">
        <v>190778622</v>
      </c>
      <c r="D172" s="84">
        <v>0.03613642642768046</v>
      </c>
      <c r="E172" s="81">
        <v>0.03319912332876779</v>
      </c>
    </row>
    <row r="173" spans="2:5" ht="15">
      <c r="B173" s="38">
        <v>42339</v>
      </c>
      <c r="C173" s="41">
        <v>172677647</v>
      </c>
      <c r="D173" s="85">
        <v>0.03621430416455915</v>
      </c>
      <c r="E173" s="82">
        <v>0.03236483324388783</v>
      </c>
    </row>
    <row r="174" spans="2:5" ht="15">
      <c r="B174" s="37">
        <v>42370</v>
      </c>
      <c r="C174" s="34">
        <v>149091035</v>
      </c>
      <c r="D174" s="84">
        <v>0.036878971220495466</v>
      </c>
      <c r="E174" s="81">
        <v>0.03215825390909887</v>
      </c>
    </row>
    <row r="175" spans="2:5" ht="15">
      <c r="B175" s="37">
        <v>42401</v>
      </c>
      <c r="C175" s="34">
        <v>114978211</v>
      </c>
      <c r="D175" s="84">
        <v>0.03758607966782719</v>
      </c>
      <c r="E175" s="81">
        <v>0.032640208444033855</v>
      </c>
    </row>
    <row r="176" spans="2:5" ht="15">
      <c r="B176" s="37">
        <v>42430</v>
      </c>
      <c r="C176" s="34">
        <v>127273254</v>
      </c>
      <c r="D176" s="84">
        <v>0.03929811843341421</v>
      </c>
      <c r="E176" s="81">
        <v>0.03423559912244178</v>
      </c>
    </row>
    <row r="177" spans="2:5" ht="15">
      <c r="B177" s="37">
        <v>42461</v>
      </c>
      <c r="C177" s="34">
        <v>117944088</v>
      </c>
      <c r="D177" s="84">
        <v>0.04067007904755893</v>
      </c>
      <c r="E177" s="81">
        <v>0.03392973065326038</v>
      </c>
    </row>
    <row r="178" spans="2:5" ht="15">
      <c r="B178" s="37">
        <v>42491</v>
      </c>
      <c r="C178" s="34">
        <v>128806932</v>
      </c>
      <c r="D178" s="84">
        <v>0.039906146893801335</v>
      </c>
      <c r="E178" s="81">
        <v>0.03423156377307105</v>
      </c>
    </row>
    <row r="179" spans="2:5" ht="15">
      <c r="B179" s="37">
        <v>42522</v>
      </c>
      <c r="C179" s="34">
        <v>130784980</v>
      </c>
      <c r="D179" s="84">
        <v>0.03938602551979737</v>
      </c>
      <c r="E179" s="81">
        <v>0.03390973119897232</v>
      </c>
    </row>
    <row r="180" spans="2:5" ht="15">
      <c r="B180" s="37">
        <v>42552</v>
      </c>
      <c r="C180" s="34">
        <v>138656619</v>
      </c>
      <c r="D180" s="84">
        <v>0.0389109338264314</v>
      </c>
      <c r="E180" s="81">
        <v>0.033524259056452</v>
      </c>
    </row>
    <row r="181" spans="2:5" ht="15">
      <c r="B181" s="37">
        <v>42583</v>
      </c>
      <c r="C181" s="34">
        <v>156051673</v>
      </c>
      <c r="D181" s="84">
        <v>0.036812</v>
      </c>
      <c r="E181" s="81">
        <v>0.033243</v>
      </c>
    </row>
    <row r="182" spans="2:5" ht="15">
      <c r="B182" s="37">
        <v>42614</v>
      </c>
      <c r="C182" s="34">
        <v>173822419</v>
      </c>
      <c r="D182" s="84">
        <v>0.03723442851122823</v>
      </c>
      <c r="E182" s="81">
        <v>0.03398549720138555</v>
      </c>
    </row>
    <row r="183" spans="2:5" ht="15">
      <c r="B183" s="37">
        <v>42644</v>
      </c>
      <c r="C183" s="34">
        <v>193143274</v>
      </c>
      <c r="D183" s="84">
        <v>0.03616899749455586</v>
      </c>
      <c r="E183" s="81">
        <v>0.03333353823107157</v>
      </c>
    </row>
    <row r="184" spans="2:5" ht="15">
      <c r="B184" s="37">
        <v>42675</v>
      </c>
      <c r="C184" s="34">
        <v>177925391</v>
      </c>
      <c r="D184" s="84">
        <v>0.0356652635379653</v>
      </c>
      <c r="E184" s="81">
        <v>0.032591569349782</v>
      </c>
    </row>
    <row r="185" spans="2:8" s="42" customFormat="1" ht="15">
      <c r="B185" s="37">
        <v>42705</v>
      </c>
      <c r="C185" s="34">
        <v>166546933</v>
      </c>
      <c r="D185" s="85">
        <v>0.0364283170547602</v>
      </c>
      <c r="E185" s="82">
        <v>0.0326114957275559</v>
      </c>
      <c r="F185" s="1"/>
      <c r="H185" s="43"/>
    </row>
    <row r="186" spans="2:7" ht="15">
      <c r="B186" s="36">
        <v>42736</v>
      </c>
      <c r="C186" s="39">
        <v>152826000</v>
      </c>
      <c r="D186" s="84">
        <v>0.0371032053195308</v>
      </c>
      <c r="E186" s="81">
        <v>0.0327449912077789</v>
      </c>
      <c r="F186" s="52"/>
      <c r="G186" s="52"/>
    </row>
    <row r="187" spans="2:8" s="42" customFormat="1" ht="15">
      <c r="B187" s="37">
        <v>42767</v>
      </c>
      <c r="C187" s="34">
        <v>118734000</v>
      </c>
      <c r="D187" s="84">
        <v>0.03830204419347155</v>
      </c>
      <c r="E187" s="81">
        <v>0.032995269823492365</v>
      </c>
      <c r="F187" s="52"/>
      <c r="H187" s="43"/>
    </row>
    <row r="188" spans="2:8" s="42" customFormat="1" ht="15">
      <c r="B188" s="37">
        <v>42795</v>
      </c>
      <c r="C188" s="34">
        <v>127739000</v>
      </c>
      <c r="D188" s="84">
        <v>0.038643245509654624</v>
      </c>
      <c r="E188" s="81">
        <v>0.034068480371927216</v>
      </c>
      <c r="F188" s="52"/>
      <c r="G188" s="52"/>
      <c r="H188" s="43"/>
    </row>
    <row r="189" spans="2:8" s="42" customFormat="1" ht="15">
      <c r="B189" s="37">
        <v>42826</v>
      </c>
      <c r="C189" s="34">
        <v>132045000</v>
      </c>
      <c r="D189" s="84">
        <v>0.03927576327675199</v>
      </c>
      <c r="E189" s="81">
        <v>0.03442909388849555</v>
      </c>
      <c r="F189" s="52"/>
      <c r="H189" s="43"/>
    </row>
    <row r="190" spans="2:8" s="42" customFormat="1" ht="15">
      <c r="B190" s="37">
        <v>42856</v>
      </c>
      <c r="C190" s="34">
        <v>144168000</v>
      </c>
      <c r="D190" s="84">
        <v>0.039582</v>
      </c>
      <c r="E190" s="81">
        <v>0.03444</v>
      </c>
      <c r="F190" s="52"/>
      <c r="G190" s="52"/>
      <c r="H190" s="43"/>
    </row>
    <row r="191" spans="2:8" s="42" customFormat="1" ht="15">
      <c r="B191" s="37">
        <v>42887</v>
      </c>
      <c r="C191" s="34">
        <v>152263000</v>
      </c>
      <c r="D191" s="84">
        <v>0.038579279580492475</v>
      </c>
      <c r="E191" s="81">
        <v>0.03455535196931061</v>
      </c>
      <c r="F191" s="52"/>
      <c r="H191" s="43"/>
    </row>
    <row r="192" spans="2:8" s="42" customFormat="1" ht="15">
      <c r="B192" s="37">
        <v>42917</v>
      </c>
      <c r="C192" s="34">
        <v>167352000</v>
      </c>
      <c r="D192" s="84">
        <v>0.03802016659385219</v>
      </c>
      <c r="E192" s="81">
        <v>0.03380129242866225</v>
      </c>
      <c r="F192" s="52"/>
      <c r="G192" s="52"/>
      <c r="H192" s="43"/>
    </row>
    <row r="193" spans="2:8" s="42" customFormat="1" ht="15">
      <c r="B193" s="37">
        <v>42948</v>
      </c>
      <c r="C193" s="34">
        <v>178552000</v>
      </c>
      <c r="D193" s="84">
        <v>0.037096000000000004</v>
      </c>
      <c r="E193" s="81">
        <v>0.033941000000000006</v>
      </c>
      <c r="F193" s="52"/>
      <c r="H193" s="51"/>
    </row>
    <row r="194" spans="2:8" s="42" customFormat="1" ht="15">
      <c r="B194" s="37">
        <v>42979</v>
      </c>
      <c r="C194" s="34">
        <v>179084000</v>
      </c>
      <c r="D194" s="84">
        <v>0.03746890935950799</v>
      </c>
      <c r="E194" s="81">
        <v>0.03315522635109928</v>
      </c>
      <c r="F194" s="52"/>
      <c r="G194" s="52"/>
      <c r="H194" s="51"/>
    </row>
    <row r="195" spans="2:8" s="42" customFormat="1" ht="15">
      <c r="B195" s="37">
        <v>43009</v>
      </c>
      <c r="C195" s="34">
        <v>201542000</v>
      </c>
      <c r="D195" s="84">
        <v>0.0368089009845406</v>
      </c>
      <c r="E195" s="81">
        <v>0.0330035540517109</v>
      </c>
      <c r="F195" s="52"/>
      <c r="H195" s="51"/>
    </row>
    <row r="196" spans="2:8" s="42" customFormat="1" ht="15">
      <c r="B196" s="37">
        <v>43040</v>
      </c>
      <c r="C196" s="34">
        <v>193515000</v>
      </c>
      <c r="D196" s="84">
        <v>0.035943881043044</v>
      </c>
      <c r="E196" s="81">
        <v>0.0328799920472478</v>
      </c>
      <c r="F196" s="52"/>
      <c r="G196" s="52"/>
      <c r="H196" s="44"/>
    </row>
    <row r="197" spans="2:8" s="42" customFormat="1" ht="15">
      <c r="B197" s="37">
        <v>43070</v>
      </c>
      <c r="C197" s="98">
        <v>176677000</v>
      </c>
      <c r="D197" s="85">
        <v>0.036488033689386</v>
      </c>
      <c r="E197" s="82">
        <v>0.0322336873021668</v>
      </c>
      <c r="F197" s="52"/>
      <c r="H197" s="44"/>
    </row>
    <row r="198" spans="2:8" s="42" customFormat="1" ht="15">
      <c r="B198" s="36">
        <v>43101</v>
      </c>
      <c r="C198" s="39">
        <v>160829484</v>
      </c>
      <c r="D198" s="84">
        <v>0.036844148904566235</v>
      </c>
      <c r="E198" s="81">
        <v>0.03261170135326592</v>
      </c>
      <c r="F198" s="52"/>
      <c r="G198" s="52"/>
      <c r="H198" s="44"/>
    </row>
    <row r="199" spans="2:8" s="42" customFormat="1" ht="15">
      <c r="B199" s="37">
        <v>43132</v>
      </c>
      <c r="C199" s="34">
        <v>131408716.92</v>
      </c>
      <c r="D199" s="84">
        <v>0.0374633333333333</v>
      </c>
      <c r="E199" s="81">
        <v>0.0330422222222222</v>
      </c>
      <c r="F199" s="54"/>
      <c r="H199" s="44"/>
    </row>
    <row r="200" spans="2:8" s="42" customFormat="1" ht="15">
      <c r="B200" s="37">
        <v>43160</v>
      </c>
      <c r="C200" s="34">
        <v>141692219</v>
      </c>
      <c r="D200" s="84">
        <v>0.0391449479987882</v>
      </c>
      <c r="E200" s="81">
        <v>0.03457638229493187</v>
      </c>
      <c r="F200" s="54"/>
      <c r="G200" s="52"/>
      <c r="H200" s="49"/>
    </row>
    <row r="201" spans="2:8" s="42" customFormat="1" ht="15">
      <c r="B201" s="37">
        <v>43191</v>
      </c>
      <c r="C201" s="34">
        <v>152286363</v>
      </c>
      <c r="D201" s="84">
        <v>0.03896645720475867</v>
      </c>
      <c r="E201" s="81">
        <v>0.03406576235973241</v>
      </c>
      <c r="F201" s="54"/>
      <c r="H201" s="49"/>
    </row>
    <row r="202" spans="2:8" s="42" customFormat="1" ht="15">
      <c r="B202" s="37">
        <v>43221</v>
      </c>
      <c r="C202" s="34">
        <v>163738810.08</v>
      </c>
      <c r="D202" s="84">
        <v>0.038774207974498605</v>
      </c>
      <c r="E202" s="81">
        <v>0.034436135383380105</v>
      </c>
      <c r="F202" s="54"/>
      <c r="G202" s="52"/>
      <c r="H202" s="57"/>
    </row>
    <row r="203" spans="2:8" s="42" customFormat="1" ht="15">
      <c r="B203" s="37">
        <v>43252</v>
      </c>
      <c r="C203" s="34">
        <v>164975558.55</v>
      </c>
      <c r="D203" s="84">
        <v>0.038874150611579214</v>
      </c>
      <c r="E203" s="81">
        <v>0.03468764298876996</v>
      </c>
      <c r="F203" s="54"/>
      <c r="H203" s="57"/>
    </row>
    <row r="204" spans="2:8" s="42" customFormat="1" ht="15">
      <c r="B204" s="37">
        <v>43282</v>
      </c>
      <c r="C204" s="34">
        <v>173904354</v>
      </c>
      <c r="D204" s="84">
        <v>0.03888120296029351</v>
      </c>
      <c r="E204" s="81">
        <v>0.03411382074286477</v>
      </c>
      <c r="F204" s="54"/>
      <c r="G204" s="52"/>
      <c r="H204" s="57"/>
    </row>
    <row r="205" spans="2:8" s="42" customFormat="1" ht="15">
      <c r="B205" s="37">
        <v>43313</v>
      </c>
      <c r="C205" s="34">
        <v>185639884</v>
      </c>
      <c r="D205" s="84">
        <v>0.03805375931699189</v>
      </c>
      <c r="E205" s="81">
        <v>0.034231236364171656</v>
      </c>
      <c r="F205" s="54"/>
      <c r="H205" s="57"/>
    </row>
    <row r="206" spans="2:8" s="42" customFormat="1" ht="15">
      <c r="B206" s="37">
        <v>43344</v>
      </c>
      <c r="C206" s="34">
        <v>201918962</v>
      </c>
      <c r="D206" s="84">
        <v>0.037414030875804895</v>
      </c>
      <c r="E206" s="81">
        <v>0.033860148714465105</v>
      </c>
      <c r="F206" s="54"/>
      <c r="G206" s="52"/>
      <c r="H206" s="57"/>
    </row>
    <row r="207" spans="2:8" s="42" customFormat="1" ht="15">
      <c r="B207" s="37">
        <v>43374</v>
      </c>
      <c r="C207" s="34">
        <v>215829287</v>
      </c>
      <c r="D207" s="84">
        <v>0.03716888342388084</v>
      </c>
      <c r="E207" s="81">
        <v>0.03343693707231574</v>
      </c>
      <c r="F207" s="54"/>
      <c r="G207" s="52"/>
      <c r="H207" s="57"/>
    </row>
    <row r="208" spans="2:8" s="42" customFormat="1" ht="15">
      <c r="B208" s="37">
        <v>43405</v>
      </c>
      <c r="C208" s="34">
        <v>192364586</v>
      </c>
      <c r="D208" s="84">
        <v>0.036710262631146</v>
      </c>
      <c r="E208" s="81">
        <v>0.033184630792155</v>
      </c>
      <c r="F208" s="54"/>
      <c r="G208" s="54"/>
      <c r="H208" s="57"/>
    </row>
    <row r="209" spans="2:9" s="42" customFormat="1" ht="15">
      <c r="B209" s="38">
        <v>43435</v>
      </c>
      <c r="C209" s="98">
        <v>178794285</v>
      </c>
      <c r="D209" s="85">
        <v>0.03718247009850685</v>
      </c>
      <c r="E209" s="82">
        <v>0.03306849245864689</v>
      </c>
      <c r="F209" s="54"/>
      <c r="G209" s="54"/>
      <c r="H209" s="57"/>
      <c r="I209" s="54"/>
    </row>
    <row r="210" spans="2:9" s="42" customFormat="1" ht="15">
      <c r="B210" s="37">
        <v>43466</v>
      </c>
      <c r="C210" s="100">
        <v>153818008.66000003</v>
      </c>
      <c r="D210" s="86">
        <v>0.037683616746510516</v>
      </c>
      <c r="E210" s="87">
        <v>0.03296543732669204</v>
      </c>
      <c r="F210" s="54"/>
      <c r="G210" s="54"/>
      <c r="H210" s="57"/>
      <c r="I210" s="54"/>
    </row>
    <row r="211" spans="2:9" s="42" customFormat="1" ht="15">
      <c r="B211" s="37">
        <v>43497</v>
      </c>
      <c r="C211" s="100">
        <v>117213899</v>
      </c>
      <c r="D211" s="86">
        <v>0.038433184194326266</v>
      </c>
      <c r="E211" s="87">
        <v>0.033746964429320694</v>
      </c>
      <c r="F211" s="54"/>
      <c r="G211" s="54"/>
      <c r="H211" s="57"/>
      <c r="I211" s="54"/>
    </row>
    <row r="212" spans="2:8" s="54" customFormat="1" ht="15">
      <c r="B212" s="37">
        <v>43525</v>
      </c>
      <c r="C212" s="100">
        <v>133111178</v>
      </c>
      <c r="D212" s="86">
        <v>0.03902956152406674</v>
      </c>
      <c r="E212" s="87">
        <v>0.034760915937600556</v>
      </c>
      <c r="H212" s="57"/>
    </row>
    <row r="213" spans="2:8" s="54" customFormat="1" ht="15">
      <c r="B213" s="37">
        <v>43556</v>
      </c>
      <c r="C213" s="100">
        <v>135959386</v>
      </c>
      <c r="D213" s="86">
        <v>0.03910110337245398</v>
      </c>
      <c r="E213" s="87">
        <v>0.03431834880093334</v>
      </c>
      <c r="H213" s="57"/>
    </row>
    <row r="214" spans="2:8" s="54" customFormat="1" ht="15">
      <c r="B214" s="37">
        <v>43586</v>
      </c>
      <c r="C214" s="100">
        <v>150070791</v>
      </c>
      <c r="D214" s="86">
        <v>0.03975194096632447</v>
      </c>
      <c r="E214" s="87">
        <v>0.0346343867060941</v>
      </c>
      <c r="H214" s="57"/>
    </row>
    <row r="215" spans="2:8" s="54" customFormat="1" ht="15">
      <c r="B215" s="37">
        <v>43617</v>
      </c>
      <c r="C215" s="100">
        <v>157158093</v>
      </c>
      <c r="D215" s="86">
        <v>0.039123419274365585</v>
      </c>
      <c r="E215" s="87">
        <v>0.03434105004538754</v>
      </c>
      <c r="H215" s="57"/>
    </row>
    <row r="216" spans="2:8" s="54" customFormat="1" ht="15">
      <c r="B216" s="37">
        <v>43647</v>
      </c>
      <c r="C216" s="100">
        <v>170012077</v>
      </c>
      <c r="D216" s="86">
        <v>0.038150684086623414</v>
      </c>
      <c r="E216" s="87">
        <v>0.03435961938614345</v>
      </c>
      <c r="G216" s="104"/>
      <c r="H216" s="105"/>
    </row>
    <row r="217" spans="2:7" s="54" customFormat="1" ht="15">
      <c r="B217" s="37">
        <v>43678</v>
      </c>
      <c r="C217" s="100">
        <v>181419698</v>
      </c>
      <c r="D217" s="86">
        <v>0.037679358512912056</v>
      </c>
      <c r="E217" s="87">
        <v>0.03428137109832948</v>
      </c>
      <c r="G217" s="104"/>
    </row>
    <row r="218" spans="2:7" s="54" customFormat="1" ht="15">
      <c r="B218" s="37">
        <v>43709</v>
      </c>
      <c r="C218" s="100">
        <v>198133599</v>
      </c>
      <c r="D218" s="86">
        <v>0.03724004631475339</v>
      </c>
      <c r="E218" s="87">
        <v>0.03489627730598962</v>
      </c>
      <c r="G218" s="104"/>
    </row>
    <row r="219" spans="2:5" s="54" customFormat="1" ht="15">
      <c r="B219" s="37">
        <v>43739</v>
      </c>
      <c r="C219" s="100">
        <v>212968371</v>
      </c>
      <c r="D219" s="86">
        <v>0.0374225721414845</v>
      </c>
      <c r="E219" s="87">
        <v>0.03452640773601025</v>
      </c>
    </row>
    <row r="220" spans="2:5" s="54" customFormat="1" ht="15">
      <c r="B220" s="37">
        <v>43770</v>
      </c>
      <c r="C220" s="106">
        <v>197223757.26752505</v>
      </c>
      <c r="D220" s="86">
        <v>0.03659264306288952</v>
      </c>
      <c r="E220" s="87">
        <v>0.03341746801593613</v>
      </c>
    </row>
    <row r="221" spans="2:5" s="54" customFormat="1" ht="15">
      <c r="B221" s="38">
        <v>43800</v>
      </c>
      <c r="C221" s="89">
        <v>168806525.514278</v>
      </c>
      <c r="D221" s="85">
        <v>0.03753872260167412</v>
      </c>
      <c r="E221" s="82">
        <v>0.03265825485397235</v>
      </c>
    </row>
    <row r="222" spans="2:5" s="54" customFormat="1" ht="15">
      <c r="B222" s="102"/>
      <c r="C222" s="13"/>
      <c r="D222" s="18"/>
      <c r="E222" s="19"/>
    </row>
    <row r="223" spans="2:15" ht="15">
      <c r="B223" s="11" t="s">
        <v>48</v>
      </c>
      <c r="C223" s="1"/>
      <c r="D223" s="53"/>
      <c r="E223" s="52"/>
      <c r="F223" s="52"/>
      <c r="G223" s="42"/>
      <c r="L223" s="13"/>
      <c r="O223" s="31"/>
    </row>
    <row r="224" spans="2:15" s="54" customFormat="1" ht="15">
      <c r="B224" s="11" t="s">
        <v>49</v>
      </c>
      <c r="D224" s="90"/>
      <c r="L224" s="13"/>
      <c r="O224" s="31"/>
    </row>
    <row r="225" spans="2:7" ht="15">
      <c r="B225" s="50"/>
      <c r="C225" s="1" t="s">
        <v>17</v>
      </c>
      <c r="D225" s="53"/>
      <c r="E225" s="52"/>
      <c r="F225" s="52"/>
      <c r="G225" s="52"/>
    </row>
    <row r="226" ht="15">
      <c r="C226" s="52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2020-01-24T15:16:10Z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