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1. Encuesta 2014\"/>
    </mc:Choice>
  </mc:AlternateContent>
  <xr:revisionPtr revIDLastSave="0" documentId="13_ncr:1_{63C51ACC-BE08-45E3-B5A4-FDFC9EF7F024}" xr6:coauthVersionLast="45" xr6:coauthVersionMax="45" xr10:uidLastSave="{00000000-0000-0000-0000-000000000000}"/>
  <bookViews>
    <workbookView xWindow="-120" yWindow="-120" windowWidth="29040" windowHeight="15840" xr2:uid="{124E216E-D435-4D3B-939E-CF61A2C56CDD}"/>
  </bookViews>
  <sheets>
    <sheet name="Recursos humano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" i="2" l="1"/>
  <c r="H26" i="2"/>
  <c r="G25" i="2"/>
  <c r="F25" i="2"/>
  <c r="E25" i="2"/>
  <c r="D25" i="2"/>
  <c r="C25" i="2"/>
  <c r="H20" i="2"/>
  <c r="H19" i="2"/>
  <c r="G18" i="2"/>
  <c r="F18" i="2"/>
  <c r="E18" i="2"/>
  <c r="D18" i="2"/>
  <c r="C18" i="2"/>
  <c r="H45" i="2"/>
  <c r="H44" i="2"/>
  <c r="F43" i="2"/>
  <c r="G43" i="2"/>
  <c r="E43" i="2"/>
  <c r="D43" i="2"/>
  <c r="C43" i="2"/>
  <c r="F62" i="2"/>
  <c r="F61" i="2"/>
  <c r="E60" i="2"/>
  <c r="D60" i="2"/>
  <c r="C60" i="2"/>
  <c r="F55" i="2"/>
  <c r="F54" i="2"/>
  <c r="F52" i="2"/>
  <c r="E53" i="2"/>
  <c r="D53" i="2"/>
  <c r="C53" i="2"/>
  <c r="H37" i="2"/>
  <c r="H38" i="2"/>
  <c r="D36" i="2"/>
  <c r="E36" i="2"/>
  <c r="F36" i="2"/>
  <c r="G36" i="2"/>
  <c r="C36" i="2"/>
  <c r="H18" i="2" l="1"/>
  <c r="H25" i="2"/>
  <c r="H43" i="2"/>
  <c r="F60" i="2"/>
  <c r="F53" i="2"/>
  <c r="H36" i="2"/>
  <c r="H35" i="2" l="1"/>
  <c r="H17" i="2"/>
</calcChain>
</file>

<file path=xl/sharedStrings.xml><?xml version="1.0" encoding="utf-8"?>
<sst xmlns="http://schemas.openxmlformats.org/spreadsheetml/2006/main" count="62" uniqueCount="27">
  <si>
    <t>Total</t>
  </si>
  <si>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</si>
  <si>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</si>
  <si>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</si>
  <si>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</si>
  <si>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</si>
  <si>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</si>
  <si>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Total productores</t>
  </si>
  <si>
    <t>Cantidad de productores</t>
  </si>
  <si>
    <t>Cantidad de productores remitentes</t>
  </si>
  <si>
    <t>Más de 280.500</t>
  </si>
  <si>
    <t>Recursos humanos familiares y asalariados por tipo de productor y estrato</t>
  </si>
  <si>
    <t>Trabajadores familiares Hombres</t>
  </si>
  <si>
    <t>Trabajadores familiares Mujeres</t>
  </si>
  <si>
    <t>Trabajadores familiares Totales</t>
  </si>
  <si>
    <t>Cantidad de trabajadores y edad promedio por sexo según estrato de los productores remitentes ejercicio 2013/2014</t>
  </si>
  <si>
    <t>Cantidad de trabajadores y edad promedio por sexo según estrato de los productores queseros ejercicio 2013/2014</t>
  </si>
  <si>
    <t>Cantidad de trabajadores y edad promedio por sexo según estrato de los productores lecheros ejercicio 2013/2014</t>
  </si>
  <si>
    <t>Edad promedio trabajadores familiares</t>
  </si>
  <si>
    <t>Edad promedio trabajadores familiares Hombres</t>
  </si>
  <si>
    <t>Edad promedio trabajadores familiares Mujeres</t>
  </si>
  <si>
    <t>Trabajadores asalariados Totales</t>
  </si>
  <si>
    <t>Trabajadores asalariados Hombres</t>
  </si>
  <si>
    <t>Trabajadores asalariados Mujeres</t>
  </si>
  <si>
    <t>Edad promedio trabajadores asalariados Hombres</t>
  </si>
  <si>
    <t>Edad promedio trabajadores asalariados Mujeres</t>
  </si>
  <si>
    <t xml:space="preserve">Edad promedio trabajadores asalariados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</si>
</sst>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_ ;\-#,##0.0\ 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1" xfId="1" applyNumberFormat="1" applyFont="1" applyBorder="1"/>
    <xf numFmtId="164" fontId="2" fillId="0" borderId="0" xfId="0" applyNumberFormat="1" applyFont="1"/>
    <xf numFmtId="0" fontId="3" fillId="0" borderId="0" xfId="0" applyFont="1"/>
    <xf numFmtId="164" fontId="4" fillId="2" borderId="1" xfId="1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165" fontId="2" fillId="0" borderId="1" xfId="1" applyNumberFormat="1" applyFont="1" applyBorder="1"/>
    <xf numFmtId="165" fontId="4" fillId="2" borderId="1" xfId="1" applyNumberFormat="1" applyFont="1" applyFill="1" applyBorder="1"/>
    <xf numFmtId="166" fontId="2" fillId="0" borderId="1" xfId="1" applyNumberFormat="1" applyFont="1" applyBorder="1"/>
    <xf numFmtId="166" fontId="4" fillId="2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1647825</xdr:colOff>
      <xdr:row>0</xdr:row>
      <xdr:rowOff>28575</xdr:rowOff>
    </xdr:from>
    <xdr:to>
      <xdr:col>5</xdr:col>
      <xdr:colOff>295275</xdr:colOff>
      <xdr:row>8</xdr:row>
      <xdr:rowOff>79668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3327B1-9294-4F43-B944-45A592DA1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28575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E68A7-1AB9-4459-9F14-14DD93BE1CE0}">
  <dimension ref="B12:I65"/>
  <sheetViews>
    <sheetView showGridLines="0" tabSelected="1" topLeftCell="A9" workbookViewId="0">
      <selection activeCell="I25" sqref="I25"/>
    </sheetView>
  </sheetViews>
  <sheetFormatPr baseColWidth="10" defaultRowHeight="12.75" x14ac:dyDescent="0.2"/>
  <cols>
    <col min="1" max="1" width="1.7109375" style="1" customWidth="1"/>
    <col min="2" max="2" width="24.85546875" style="1" customWidth="1"/>
    <col min="3" max="3" width="10.140625" style="1" customWidth="1"/>
    <col min="4" max="4" width="9.5703125" style="1" customWidth="1"/>
    <col min="5" max="5" width="10.7109375" style="1" customWidth="1"/>
    <col min="6" max="6" width="8.85546875" style="1" customWidth="1"/>
    <col min="7" max="7" width="10.140625" style="1" customWidth="1"/>
    <col min="8" max="8" width="10.85546875" style="1" customWidth="1"/>
    <col min="9" max="9" width="14.140625" style="1" bestFit="1" customWidth="1"/>
    <col min="10" max="16384" width="11.42578125" style="1"/>
  </cols>
  <sheetData>
    <row r="12" spans="2:8" ht="29.25" customHeight="1" x14ac:dyDescent="0.3">
      <c r="B12" s="10" t="s">
        <v>11</v>
      </c>
    </row>
    <row r="14" spans="2:8" ht="30" customHeight="1" x14ac:dyDescent="0.2">
      <c r="B14" s="7" t="s">
        <v>17</v>
      </c>
    </row>
    <row r="15" spans="2:8" ht="12" customHeight="1" x14ac:dyDescent="0.2">
      <c r="B15" s="7"/>
    </row>
    <row r="16" spans="2:8" s="4" customFormat="1" ht="27" customHeight="1" x14ac:dyDescent="0.2">
      <c r="B16" s="2" t="s">
        <v>1</v>
      </c>
      <c r="C16" s="3" t="s">
        <v>2</v>
      </c>
      <c r="D16" s="3" t="s">
        <v>3</v>
      </c>
      <c r="E16" s="3" t="s">
        <v>4</v>
      </c>
      <c r="F16" s="3" t="s">
        <v>5</v>
      </c>
      <c r="G16" s="3" t="s">
        <v>6</v>
      </c>
      <c r="H16" s="9" t="s">
        <v>7</v>
      </c>
    </row>
    <row r="17" spans="2:9" ht="27" customHeight="1" x14ac:dyDescent="0.2">
      <c r="B17" s="2" t="s">
        <v>8</v>
      </c>
      <c r="C17" s="5">
        <v>1146.6127755999998</v>
      </c>
      <c r="D17" s="5">
        <v>743.07170759999985</v>
      </c>
      <c r="E17" s="5">
        <v>589.27300525999988</v>
      </c>
      <c r="F17" s="5">
        <v>558.55369365999979</v>
      </c>
      <c r="G17" s="5">
        <v>547.4888166300002</v>
      </c>
      <c r="H17" s="8">
        <f>SUM(C17:G17)</f>
        <v>3584.9999987499996</v>
      </c>
    </row>
    <row r="18" spans="2:9" ht="27" customHeight="1" x14ac:dyDescent="0.2">
      <c r="B18" s="2" t="s">
        <v>14</v>
      </c>
      <c r="C18" s="13">
        <f>C19+C20</f>
        <v>2459.2599999999989</v>
      </c>
      <c r="D18" s="13">
        <f t="shared" ref="D18" si="0">D19+D20</f>
        <v>1790.3599999999992</v>
      </c>
      <c r="E18" s="13">
        <f t="shared" ref="E18" si="1">E19+E20</f>
        <v>1411.4599999999996</v>
      </c>
      <c r="F18" s="13">
        <f t="shared" ref="F18" si="2">F19+F20</f>
        <v>1150.8800000000003</v>
      </c>
      <c r="G18" s="13">
        <f t="shared" ref="G18" si="3">G19+G20</f>
        <v>1297.5700000000029</v>
      </c>
      <c r="H18" s="14">
        <f>SUM(C18:G18)</f>
        <v>8109.5300000000007</v>
      </c>
      <c r="I18" s="6"/>
    </row>
    <row r="19" spans="2:9" ht="27" customHeight="1" x14ac:dyDescent="0.2">
      <c r="B19" s="2" t="s">
        <v>12</v>
      </c>
      <c r="C19" s="13">
        <v>1369.2299999999993</v>
      </c>
      <c r="D19" s="13">
        <v>1160.3799999999994</v>
      </c>
      <c r="E19" s="13">
        <v>961.9699999999998</v>
      </c>
      <c r="F19" s="13">
        <v>875.8100000000004</v>
      </c>
      <c r="G19" s="13">
        <v>1025.1000000000029</v>
      </c>
      <c r="H19" s="14">
        <f t="shared" ref="H19:H20" si="4">SUM(C19:G19)</f>
        <v>5392.4900000000025</v>
      </c>
    </row>
    <row r="20" spans="2:9" ht="27" customHeight="1" x14ac:dyDescent="0.2">
      <c r="B20" s="2" t="s">
        <v>13</v>
      </c>
      <c r="C20" s="13">
        <v>1090.0299999999995</v>
      </c>
      <c r="D20" s="13">
        <v>629.97999999999979</v>
      </c>
      <c r="E20" s="13">
        <v>449.4899999999999</v>
      </c>
      <c r="F20" s="13">
        <v>275.06999999999994</v>
      </c>
      <c r="G20" s="13">
        <v>272.47000000000003</v>
      </c>
      <c r="H20" s="14">
        <f t="shared" si="4"/>
        <v>2717.0399999999991</v>
      </c>
      <c r="I20" s="6"/>
    </row>
    <row r="21" spans="2:9" ht="30" customHeight="1" x14ac:dyDescent="0.2">
      <c r="B21" s="2" t="s">
        <v>18</v>
      </c>
      <c r="C21" s="11">
        <v>40.443781033459878</v>
      </c>
      <c r="D21" s="11">
        <v>40.592117525300054</v>
      </c>
      <c r="E21" s="11">
        <v>38.878271561566834</v>
      </c>
      <c r="F21" s="11">
        <v>43.935201577330034</v>
      </c>
      <c r="G21" s="11">
        <v>38.170835589243801</v>
      </c>
      <c r="H21" s="12">
        <v>40.264211653972218</v>
      </c>
    </row>
    <row r="22" spans="2:9" ht="27" customHeight="1" x14ac:dyDescent="0.2">
      <c r="B22" s="2" t="s">
        <v>19</v>
      </c>
      <c r="C22" s="11">
        <v>48.749822893158935</v>
      </c>
      <c r="D22" s="11">
        <v>43.155130215963737</v>
      </c>
      <c r="E22" s="11">
        <v>45.445304947139725</v>
      </c>
      <c r="F22" s="11">
        <v>50.176784919103454</v>
      </c>
      <c r="G22" s="11">
        <v>43.60239976587647</v>
      </c>
      <c r="H22" s="12">
        <v>46.209680500102905</v>
      </c>
      <c r="I22" s="6"/>
    </row>
    <row r="23" spans="2:9" ht="27" customHeight="1" x14ac:dyDescent="0.2">
      <c r="B23" s="2" t="s">
        <v>20</v>
      </c>
      <c r="C23" s="11">
        <v>43.400530260635023</v>
      </c>
      <c r="D23" s="11">
        <v>45.398441220356204</v>
      </c>
      <c r="E23" s="11">
        <v>47.454025673541132</v>
      </c>
      <c r="F23" s="11">
        <v>49.164394517759114</v>
      </c>
      <c r="G23" s="11">
        <v>45.806841120123316</v>
      </c>
      <c r="H23" s="12">
        <v>45.359192356387837</v>
      </c>
      <c r="I23" s="6"/>
    </row>
    <row r="24" spans="2:9" ht="4.5" customHeight="1" x14ac:dyDescent="0.2">
      <c r="B24" s="12"/>
      <c r="C24" s="12"/>
      <c r="D24" s="12"/>
      <c r="E24" s="12"/>
      <c r="F24" s="12"/>
      <c r="G24" s="12"/>
      <c r="H24" s="12"/>
    </row>
    <row r="25" spans="2:9" ht="27" customHeight="1" x14ac:dyDescent="0.2">
      <c r="B25" s="2" t="s">
        <v>21</v>
      </c>
      <c r="C25" s="13">
        <f>C26+C27</f>
        <v>193.39</v>
      </c>
      <c r="D25" s="13">
        <f t="shared" ref="D25" si="5">D26+D27</f>
        <v>203.66</v>
      </c>
      <c r="E25" s="13">
        <f t="shared" ref="E25" si="6">E26+E27</f>
        <v>634.45999999999992</v>
      </c>
      <c r="F25" s="13">
        <f t="shared" ref="F25" si="7">F26+F27</f>
        <v>1270.7400000000002</v>
      </c>
      <c r="G25" s="13">
        <f t="shared" ref="G25" si="8">G26+G27</f>
        <v>3621.0800000000186</v>
      </c>
      <c r="H25" s="14">
        <f>SUM(C25:G25)</f>
        <v>5923.3300000000181</v>
      </c>
      <c r="I25" s="6"/>
    </row>
    <row r="26" spans="2:9" ht="27" customHeight="1" x14ac:dyDescent="0.2">
      <c r="B26" s="2" t="s">
        <v>22</v>
      </c>
      <c r="C26" s="13">
        <v>108.58</v>
      </c>
      <c r="D26" s="13">
        <v>147.12</v>
      </c>
      <c r="E26" s="13">
        <v>533.87999999999988</v>
      </c>
      <c r="F26" s="13">
        <v>927.35000000000036</v>
      </c>
      <c r="G26" s="13">
        <v>2941.7600000000184</v>
      </c>
      <c r="H26" s="14">
        <f t="shared" ref="H26:H27" si="9">SUM(C26:G26)</f>
        <v>4658.6900000000187</v>
      </c>
      <c r="I26" s="6"/>
    </row>
    <row r="27" spans="2:9" ht="27" customHeight="1" x14ac:dyDescent="0.2">
      <c r="B27" s="2" t="s">
        <v>23</v>
      </c>
      <c r="C27" s="13">
        <v>84.81</v>
      </c>
      <c r="D27" s="13">
        <v>56.54</v>
      </c>
      <c r="E27" s="13">
        <v>100.58</v>
      </c>
      <c r="F27" s="13">
        <v>343.38999999999987</v>
      </c>
      <c r="G27" s="13">
        <v>679.32000000000016</v>
      </c>
      <c r="H27" s="14">
        <f t="shared" si="9"/>
        <v>1264.6400000000001</v>
      </c>
      <c r="I27" s="6"/>
    </row>
    <row r="28" spans="2:9" ht="27" customHeight="1" x14ac:dyDescent="0.2">
      <c r="B28" s="2" t="s">
        <v>26</v>
      </c>
      <c r="C28" s="11">
        <v>34.418273954185842</v>
      </c>
      <c r="D28" s="11">
        <v>33.457232642639688</v>
      </c>
      <c r="E28" s="11">
        <v>38.229833244018522</v>
      </c>
      <c r="F28" s="11">
        <v>36.101311047106414</v>
      </c>
      <c r="G28" s="11">
        <v>37.887436897279194</v>
      </c>
      <c r="H28" s="12">
        <v>37.275345118370879</v>
      </c>
      <c r="I28" s="6"/>
    </row>
    <row r="29" spans="2:9" ht="27" customHeight="1" x14ac:dyDescent="0.2">
      <c r="B29" s="2" t="s">
        <v>24</v>
      </c>
      <c r="C29" s="11">
        <v>38.390034997237059</v>
      </c>
      <c r="D29" s="11">
        <v>35.554513322457858</v>
      </c>
      <c r="E29" s="11">
        <v>39.616243350565675</v>
      </c>
      <c r="F29" s="11">
        <v>37.63897126219873</v>
      </c>
      <c r="G29" s="11">
        <v>37.973039948874145</v>
      </c>
      <c r="H29" s="12">
        <v>38.028192474708554</v>
      </c>
      <c r="I29" s="6"/>
    </row>
    <row r="30" spans="2:9" ht="27" customHeight="1" x14ac:dyDescent="0.2">
      <c r="B30" s="2" t="s">
        <v>25</v>
      </c>
      <c r="C30" s="11">
        <v>29.333333333333332</v>
      </c>
      <c r="D30" s="11">
        <v>28</v>
      </c>
      <c r="E30" s="11">
        <v>30.870749652018294</v>
      </c>
      <c r="F30" s="11">
        <v>31.948746323422348</v>
      </c>
      <c r="G30" s="11">
        <v>37.516737325560847</v>
      </c>
      <c r="H30" s="12">
        <v>34.494484188534699</v>
      </c>
      <c r="I30" s="6"/>
    </row>
    <row r="31" spans="2:9" ht="27" customHeight="1" x14ac:dyDescent="0.2"/>
    <row r="32" spans="2:9" ht="27" customHeight="1" x14ac:dyDescent="0.2">
      <c r="B32" s="7" t="s">
        <v>15</v>
      </c>
    </row>
    <row r="33" spans="2:9" ht="12" customHeight="1" x14ac:dyDescent="0.2">
      <c r="B33" s="7"/>
    </row>
    <row r="34" spans="2:9" ht="27" customHeight="1" x14ac:dyDescent="0.2">
      <c r="B34" s="2" t="s">
        <v>1</v>
      </c>
      <c r="C34" s="3" t="s">
        <v>2</v>
      </c>
      <c r="D34" s="3" t="s">
        <v>3</v>
      </c>
      <c r="E34" s="3" t="s">
        <v>4</v>
      </c>
      <c r="F34" s="3" t="s">
        <v>5</v>
      </c>
      <c r="G34" s="3" t="s">
        <v>6</v>
      </c>
      <c r="H34" s="9" t="s">
        <v>0</v>
      </c>
    </row>
    <row r="35" spans="2:9" ht="27" customHeight="1" x14ac:dyDescent="0.2">
      <c r="B35" s="2" t="s">
        <v>9</v>
      </c>
      <c r="C35" s="5">
        <v>529.14863039999989</v>
      </c>
      <c r="D35" s="5">
        <v>463.86179919999989</v>
      </c>
      <c r="E35" s="5">
        <v>564.50377445999993</v>
      </c>
      <c r="F35" s="5">
        <v>555.55369365999979</v>
      </c>
      <c r="G35" s="5">
        <v>540.4888166300002</v>
      </c>
      <c r="H35" s="8">
        <f>SUM(C35:G35)</f>
        <v>2653.5567143499998</v>
      </c>
    </row>
    <row r="36" spans="2:9" ht="27" customHeight="1" x14ac:dyDescent="0.2">
      <c r="B36" s="2" t="s">
        <v>14</v>
      </c>
      <c r="C36" s="13">
        <f>C37+C38</f>
        <v>1087.5299999999997</v>
      </c>
      <c r="D36" s="13">
        <f t="shared" ref="D36:G36" si="10">D37+D38</f>
        <v>1263.7299999999996</v>
      </c>
      <c r="E36" s="13">
        <f t="shared" si="10"/>
        <v>1316.3799999999997</v>
      </c>
      <c r="F36" s="13">
        <f t="shared" si="10"/>
        <v>1147.8800000000008</v>
      </c>
      <c r="G36" s="13">
        <f t="shared" si="10"/>
        <v>1282.5700000000024</v>
      </c>
      <c r="H36" s="14">
        <f>SUM(C36:G36)</f>
        <v>6098.090000000002</v>
      </c>
      <c r="I36" s="6"/>
    </row>
    <row r="37" spans="2:9" ht="27" customHeight="1" x14ac:dyDescent="0.2">
      <c r="B37" s="2" t="s">
        <v>12</v>
      </c>
      <c r="C37" s="13">
        <v>643.20999999999981</v>
      </c>
      <c r="D37" s="13">
        <v>828.13999999999965</v>
      </c>
      <c r="E37" s="13">
        <v>890.65999999999985</v>
      </c>
      <c r="F37" s="13">
        <v>873.81000000000097</v>
      </c>
      <c r="G37" s="13">
        <v>1015.1000000000023</v>
      </c>
      <c r="H37" s="14">
        <f t="shared" ref="H37:H38" si="11">SUM(C37:G37)</f>
        <v>4250.9200000000028</v>
      </c>
      <c r="I37" s="6"/>
    </row>
    <row r="38" spans="2:9" ht="27" customHeight="1" x14ac:dyDescent="0.2">
      <c r="B38" s="2" t="s">
        <v>13</v>
      </c>
      <c r="C38" s="13">
        <v>444.31999999999994</v>
      </c>
      <c r="D38" s="13">
        <v>435.58999999999992</v>
      </c>
      <c r="E38" s="13">
        <v>425.71999999999991</v>
      </c>
      <c r="F38" s="13">
        <v>274.06999999999982</v>
      </c>
      <c r="G38" s="13">
        <v>267.47000000000014</v>
      </c>
      <c r="H38" s="14">
        <f t="shared" si="11"/>
        <v>1847.1699999999996</v>
      </c>
      <c r="I38" s="6"/>
    </row>
    <row r="39" spans="2:9" ht="27" customHeight="1" x14ac:dyDescent="0.2">
      <c r="B39" s="2" t="s">
        <v>18</v>
      </c>
      <c r="C39" s="11">
        <v>43.174251025727045</v>
      </c>
      <c r="D39" s="11">
        <v>41.76315090057858</v>
      </c>
      <c r="E39" s="11">
        <v>38.599912981772789</v>
      </c>
      <c r="F39" s="11">
        <v>43.938572268443437</v>
      </c>
      <c r="G39" s="11">
        <v>38.184119313014811</v>
      </c>
      <c r="H39" s="12">
        <v>40.928255041243894</v>
      </c>
      <c r="I39" s="6"/>
    </row>
    <row r="40" spans="2:9" ht="27" customHeight="1" x14ac:dyDescent="0.2">
      <c r="B40" s="2" t="s">
        <v>19</v>
      </c>
      <c r="C40" s="11">
        <v>48.921845120567163</v>
      </c>
      <c r="D40" s="11">
        <v>43.359902914966064</v>
      </c>
      <c r="E40" s="11">
        <v>45.374205645251827</v>
      </c>
      <c r="F40" s="11">
        <v>50.166889827307976</v>
      </c>
      <c r="G40" s="11">
        <v>43.688129248349895</v>
      </c>
      <c r="H40" s="12">
        <v>46.101133401710669</v>
      </c>
      <c r="I40" s="6"/>
    </row>
    <row r="41" spans="2:9" ht="27" customHeight="1" x14ac:dyDescent="0.2">
      <c r="B41" s="2" t="s">
        <v>20</v>
      </c>
      <c r="C41" s="11">
        <v>46.511770795822834</v>
      </c>
      <c r="D41" s="11">
        <v>46.30675635345164</v>
      </c>
      <c r="E41" s="11">
        <v>47.032697547683924</v>
      </c>
      <c r="F41" s="11">
        <v>49.135804721421536</v>
      </c>
      <c r="G41" s="11">
        <v>45.922869854563146</v>
      </c>
      <c r="H41" s="12">
        <v>46.887546896062631</v>
      </c>
      <c r="I41" s="6"/>
    </row>
    <row r="42" spans="2:9" ht="5.25" customHeight="1" x14ac:dyDescent="0.2">
      <c r="B42" s="12"/>
      <c r="C42" s="12"/>
      <c r="D42" s="12"/>
      <c r="E42" s="12"/>
      <c r="F42" s="12"/>
      <c r="G42" s="12"/>
      <c r="H42" s="12"/>
      <c r="I42" s="6"/>
    </row>
    <row r="43" spans="2:9" ht="27" customHeight="1" x14ac:dyDescent="0.2">
      <c r="B43" s="2" t="s">
        <v>21</v>
      </c>
      <c r="C43" s="13">
        <f>C44+C45</f>
        <v>108.58</v>
      </c>
      <c r="D43" s="13">
        <f t="shared" ref="D43" si="12">D44+D45</f>
        <v>175.39000000000001</v>
      </c>
      <c r="E43" s="13">
        <f t="shared" ref="E43" si="13">E44+E45</f>
        <v>634.45999999999992</v>
      </c>
      <c r="F43" s="13">
        <f t="shared" ref="F43" si="14">F44+F45</f>
        <v>1262.7400000000011</v>
      </c>
      <c r="G43" s="13">
        <f t="shared" ref="G43" si="15">G44+G45</f>
        <v>3592.080000000014</v>
      </c>
      <c r="H43" s="14">
        <f>SUM(C43:G43)</f>
        <v>5773.2500000000146</v>
      </c>
      <c r="I43" s="6"/>
    </row>
    <row r="44" spans="2:9" ht="27" customHeight="1" x14ac:dyDescent="0.2">
      <c r="B44" s="2" t="s">
        <v>22</v>
      </c>
      <c r="C44" s="13">
        <v>52.04</v>
      </c>
      <c r="D44" s="13">
        <v>147.12</v>
      </c>
      <c r="E44" s="13">
        <v>533.87999999999988</v>
      </c>
      <c r="F44" s="13">
        <v>921.35000000000139</v>
      </c>
      <c r="G44" s="13">
        <v>2918.7600000000143</v>
      </c>
      <c r="H44" s="14">
        <f t="shared" ref="H44:H45" si="16">SUM(C44:G44)</f>
        <v>4573.150000000016</v>
      </c>
      <c r="I44" s="6"/>
    </row>
    <row r="45" spans="2:9" ht="27" customHeight="1" x14ac:dyDescent="0.2">
      <c r="B45" s="2" t="s">
        <v>23</v>
      </c>
      <c r="C45" s="13">
        <v>56.54</v>
      </c>
      <c r="D45" s="13">
        <v>28.27</v>
      </c>
      <c r="E45" s="13">
        <v>100.58</v>
      </c>
      <c r="F45" s="13">
        <v>341.38999999999976</v>
      </c>
      <c r="G45" s="13">
        <v>673.31999999999971</v>
      </c>
      <c r="H45" s="14">
        <f t="shared" si="16"/>
        <v>1200.0999999999995</v>
      </c>
      <c r="I45" s="6"/>
    </row>
    <row r="46" spans="2:9" ht="27" customHeight="1" x14ac:dyDescent="0.2">
      <c r="B46" s="2" t="s">
        <v>26</v>
      </c>
      <c r="C46" s="11">
        <v>30.318843249217167</v>
      </c>
      <c r="D46" s="11">
        <v>34.981583898739949</v>
      </c>
      <c r="E46" s="11">
        <v>38.229833244018522</v>
      </c>
      <c r="F46" s="11">
        <v>36.0670549321854</v>
      </c>
      <c r="G46" s="11">
        <v>37.877341261887317</v>
      </c>
      <c r="H46" s="12">
        <v>37.289788284192788</v>
      </c>
      <c r="I46" s="6"/>
    </row>
    <row r="47" spans="2:9" ht="27" customHeight="1" x14ac:dyDescent="0.2">
      <c r="B47" s="2" t="s">
        <v>24</v>
      </c>
      <c r="C47" s="11">
        <v>39.357033051498846</v>
      </c>
      <c r="D47" s="11">
        <v>35.554513322457851</v>
      </c>
      <c r="E47" s="11">
        <v>39.616243350565661</v>
      </c>
      <c r="F47" s="11">
        <v>37.598632441526036</v>
      </c>
      <c r="G47" s="11">
        <v>37.964947443434923</v>
      </c>
      <c r="H47" s="12">
        <v>38.022218820725342</v>
      </c>
      <c r="I47" s="6"/>
    </row>
    <row r="48" spans="2:9" ht="27" customHeight="1" x14ac:dyDescent="0.2">
      <c r="B48" s="2" t="s">
        <v>25</v>
      </c>
      <c r="C48" s="11">
        <v>22</v>
      </c>
      <c r="D48" s="11">
        <v>31.999999999999996</v>
      </c>
      <c r="E48" s="11">
        <v>30.870749652018294</v>
      </c>
      <c r="F48" s="11">
        <v>31.910366443070973</v>
      </c>
      <c r="G48" s="11">
        <v>37.497579159983381</v>
      </c>
      <c r="H48" s="12">
        <v>34.49316723606367</v>
      </c>
      <c r="I48" s="6"/>
    </row>
    <row r="49" spans="2:9" ht="27" customHeight="1" x14ac:dyDescent="0.2">
      <c r="B49" s="7" t="s">
        <v>16</v>
      </c>
    </row>
    <row r="50" spans="2:9" ht="12" customHeight="1" x14ac:dyDescent="0.2">
      <c r="B50" s="7"/>
    </row>
    <row r="51" spans="2:9" ht="27" customHeight="1" x14ac:dyDescent="0.2">
      <c r="B51" s="2" t="s">
        <v>1</v>
      </c>
      <c r="C51" s="3" t="s">
        <v>2</v>
      </c>
      <c r="D51" s="3" t="s">
        <v>3</v>
      </c>
      <c r="E51" s="3" t="s">
        <v>10</v>
      </c>
      <c r="F51" s="9" t="s">
        <v>0</v>
      </c>
    </row>
    <row r="52" spans="2:9" ht="27" customHeight="1" x14ac:dyDescent="0.2">
      <c r="B52" s="2" t="s">
        <v>9</v>
      </c>
      <c r="C52" s="5">
        <v>529.14863039999989</v>
      </c>
      <c r="D52" s="5">
        <v>463.86179919999989</v>
      </c>
      <c r="E52" s="5">
        <v>564.50377445999993</v>
      </c>
      <c r="F52" s="8">
        <f>SUM(A52:E52)</f>
        <v>1557.5142040599997</v>
      </c>
    </row>
    <row r="53" spans="2:9" ht="27" customHeight="1" x14ac:dyDescent="0.2">
      <c r="B53" s="2" t="s">
        <v>14</v>
      </c>
      <c r="C53" s="11">
        <f>C54+C55</f>
        <v>1371.7299999999996</v>
      </c>
      <c r="D53" s="11">
        <f t="shared" ref="D53" si="17">D54+D55</f>
        <v>526.63</v>
      </c>
      <c r="E53" s="11">
        <f t="shared" ref="E53" si="18">E54+E55</f>
        <v>113.08</v>
      </c>
      <c r="F53" s="12">
        <f>SUM(A53:E53)</f>
        <v>2011.4399999999996</v>
      </c>
    </row>
    <row r="54" spans="2:9" ht="27" customHeight="1" x14ac:dyDescent="0.2">
      <c r="B54" s="2" t="s">
        <v>12</v>
      </c>
      <c r="C54" s="13">
        <v>726.01999999999975</v>
      </c>
      <c r="D54" s="13">
        <v>332.24</v>
      </c>
      <c r="E54" s="13">
        <v>83.31</v>
      </c>
      <c r="F54" s="14">
        <f t="shared" ref="F54:F55" si="19">SUM(A54:E54)</f>
        <v>1141.5699999999997</v>
      </c>
    </row>
    <row r="55" spans="2:9" ht="27" customHeight="1" x14ac:dyDescent="0.2">
      <c r="B55" s="2" t="s">
        <v>13</v>
      </c>
      <c r="C55" s="13">
        <v>645.70999999999981</v>
      </c>
      <c r="D55" s="13">
        <v>194.39000000000001</v>
      </c>
      <c r="E55" s="13">
        <v>29.77</v>
      </c>
      <c r="F55" s="14">
        <f t="shared" si="19"/>
        <v>869.86999999999978</v>
      </c>
      <c r="G55" s="6"/>
      <c r="I55" s="6"/>
    </row>
    <row r="56" spans="2:9" ht="25.5" x14ac:dyDescent="0.2">
      <c r="B56" s="2" t="s">
        <v>18</v>
      </c>
      <c r="C56" s="11">
        <v>38.182304885151133</v>
      </c>
      <c r="D56" s="11">
        <v>38.01964130662595</v>
      </c>
      <c r="E56" s="11">
        <v>42.629384227583714</v>
      </c>
      <c r="F56" s="12">
        <v>38.37227544597188</v>
      </c>
    </row>
    <row r="57" spans="2:9" ht="25.5" x14ac:dyDescent="0.2">
      <c r="B57" s="2" t="s">
        <v>19</v>
      </c>
      <c r="C57" s="11">
        <v>48.597421558634743</v>
      </c>
      <c r="D57" s="11">
        <v>42.644714664098238</v>
      </c>
      <c r="E57" s="11">
        <v>45.157003961109105</v>
      </c>
      <c r="F57" s="12">
        <v>46.613882635318021</v>
      </c>
    </row>
    <row r="58" spans="2:9" ht="25.5" x14ac:dyDescent="0.2">
      <c r="B58" s="2" t="s">
        <v>20</v>
      </c>
      <c r="C58" s="11">
        <v>41.259652165832954</v>
      </c>
      <c r="D58" s="11">
        <v>43.363084520808684</v>
      </c>
      <c r="E58" s="11">
        <v>52.480685253611021</v>
      </c>
      <c r="F58" s="12">
        <v>42.113729637761956</v>
      </c>
    </row>
    <row r="59" spans="2:9" ht="4.5" customHeight="1" x14ac:dyDescent="0.2">
      <c r="B59" s="12"/>
      <c r="C59" s="12"/>
      <c r="D59" s="12"/>
      <c r="E59" s="12"/>
      <c r="F59" s="12"/>
    </row>
    <row r="60" spans="2:9" ht="25.5" x14ac:dyDescent="0.2">
      <c r="B60" s="2" t="s">
        <v>21</v>
      </c>
      <c r="C60" s="11">
        <f>C61+C62</f>
        <v>84.81</v>
      </c>
      <c r="D60" s="11">
        <f t="shared" ref="D60" si="20">D61+D62</f>
        <v>28.27</v>
      </c>
      <c r="E60" s="11">
        <f t="shared" ref="E60" si="21">E61+E62</f>
        <v>36</v>
      </c>
      <c r="F60" s="12">
        <f>SUM(A60:E60)</f>
        <v>149.07999999999998</v>
      </c>
    </row>
    <row r="61" spans="2:9" ht="25.5" x14ac:dyDescent="0.2">
      <c r="B61" s="2" t="s">
        <v>22</v>
      </c>
      <c r="C61" s="13">
        <v>56.54</v>
      </c>
      <c r="D61" s="13">
        <v>0</v>
      </c>
      <c r="E61" s="13">
        <v>29</v>
      </c>
      <c r="F61" s="14">
        <f t="shared" ref="F61:F62" si="22">SUM(A61:E61)</f>
        <v>85.539999999999992</v>
      </c>
    </row>
    <row r="62" spans="2:9" ht="25.5" x14ac:dyDescent="0.2">
      <c r="B62" s="2" t="s">
        <v>23</v>
      </c>
      <c r="C62" s="13">
        <v>28.27</v>
      </c>
      <c r="D62" s="13">
        <v>28.27</v>
      </c>
      <c r="E62" s="13">
        <v>7</v>
      </c>
      <c r="F62" s="14">
        <f t="shared" si="22"/>
        <v>63.54</v>
      </c>
    </row>
    <row r="63" spans="2:9" ht="25.5" x14ac:dyDescent="0.2">
      <c r="B63" s="2" t="s">
        <v>26</v>
      </c>
      <c r="C63" s="11">
        <v>39.666666666666664</v>
      </c>
      <c r="D63" s="11">
        <v>24</v>
      </c>
      <c r="E63" s="11">
        <v>39.75</v>
      </c>
      <c r="F63" s="12">
        <v>36.715924335927028</v>
      </c>
    </row>
    <row r="64" spans="2:9" ht="25.5" x14ac:dyDescent="0.2">
      <c r="B64" s="2" t="s">
        <v>24</v>
      </c>
      <c r="C64" s="11">
        <v>37.5</v>
      </c>
      <c r="D64" s="11">
        <v>0</v>
      </c>
      <c r="E64" s="11">
        <v>40.000000000000007</v>
      </c>
      <c r="F64" s="12">
        <v>38.347556698620529</v>
      </c>
    </row>
    <row r="65" spans="2:6" ht="25.5" x14ac:dyDescent="0.2">
      <c r="B65" s="2" t="s">
        <v>25</v>
      </c>
      <c r="C65" s="11">
        <v>44</v>
      </c>
      <c r="D65" s="11">
        <v>24</v>
      </c>
      <c r="E65" s="11">
        <v>38.714285714285715</v>
      </c>
      <c r="F65" s="12">
        <v>34.519357884796975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humanos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dcterms:created xsi:type="dcterms:W3CDTF">2019-11-12T13:34:13Z</dcterms:created>
  <dcterms:modified xsi:type="dcterms:W3CDTF">2020-01-13T15:55:38Z</dcterms:modified>
</cp:coreProperties>
</file>