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6F19BBB9-E4F7-4D90-A9F1-616176ABFD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ierr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F55" i="2" s="1"/>
  <c r="H30" i="2"/>
  <c r="H15" i="2"/>
  <c r="F57" i="2" l="1"/>
  <c r="F53" i="2"/>
  <c r="F48" i="2"/>
  <c r="F49" i="2"/>
  <c r="F51" i="2"/>
  <c r="F47" i="2"/>
</calcChain>
</file>

<file path=xl/sharedStrings.xml><?xml version="1.0" encoding="utf-8"?>
<sst xmlns="http://schemas.openxmlformats.org/spreadsheetml/2006/main" count="53" uniqueCount="25">
  <si>
    <t>Total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</si>
  <si>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</si>
  <si>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</si>
  <si>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</si>
  <si>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</si>
  <si>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</si>
  <si>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</si>
  <si>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</si>
  <si>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</si>
  <si>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Cantidad de productores remitentes</t>
  </si>
  <si>
    <t>Más de 280.500</t>
  </si>
  <si>
    <t>Cantidad de productores queseros</t>
  </si>
  <si>
    <t>Superficie promedio total (has)</t>
  </si>
  <si>
    <t>Superficie por destino y tenencia por tipo de productor y estrato</t>
  </si>
  <si>
    <t>Superficie en propiedad comprada al INC</t>
  </si>
  <si>
    <t>Superficie en propiedad</t>
  </si>
  <si>
    <t>Superficie destinada a otros usos</t>
  </si>
  <si>
    <t xml:space="preserve">Superficie destinada a la recría </t>
  </si>
  <si>
    <t>Superficie destinada a las vacas masa</t>
  </si>
  <si>
    <t>Superficie ocupada y en otras formas</t>
  </si>
  <si>
    <t>Superficie en arrendamiento a particular</t>
  </si>
  <si>
    <t>Superficie en arrendamiento al INC</t>
  </si>
  <si>
    <t>Superficie promedio (has) por tipo según estrato de todos los productores ejercicio 2013/2014</t>
  </si>
  <si>
    <t>Superficie promedio (has) por tipo según estrato de productores queseros ejercicio 2013/2014</t>
  </si>
  <si>
    <t>Superficie promedio (has) por tipo según estrato de productores remitentes ejercicio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</si>
</sst>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164" fontId="4" fillId="0" borderId="1" xfId="1" applyNumberFormat="1" applyFont="1" applyBorder="1"/>
    <xf numFmtId="164" fontId="6" fillId="2" borderId="1" xfId="1" applyNumberFormat="1" applyFont="1" applyFill="1" applyBorder="1"/>
    <xf numFmtId="164" fontId="4" fillId="0" borderId="0" xfId="0" applyNumberFormat="1" applyFont="1"/>
    <xf numFmtId="164" fontId="6" fillId="2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164" fontId="4" fillId="0" borderId="0" xfId="1" applyNumberFormat="1" applyFont="1" applyFill="1" applyBorder="1"/>
    <xf numFmtId="164" fontId="6" fillId="0" borderId="0" xfId="1" applyNumberFormat="1" applyFont="1" applyFill="1" applyBorder="1"/>
    <xf numFmtId="0" fontId="4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76200</xdr:rowOff>
    </xdr:from>
    <xdr:to>
      <xdr:col>5</xdr:col>
      <xdr:colOff>314325</xdr:colOff>
      <xdr:row>8</xdr:row>
      <xdr:rowOff>127293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CAC700-674C-4EBE-80A5-33C5A31F4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762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61"/>
  <sheetViews>
    <sheetView showGridLines="0" tabSelected="1" topLeftCell="A27" workbookViewId="0">
      <selection activeCell="B29" sqref="B29"/>
    </sheetView>
  </sheetViews>
  <sheetFormatPr baseColWidth="10" defaultRowHeight="12.75" x14ac:dyDescent="0.2"/>
  <cols>
    <col min="1" max="1" width="1.7109375" style="3" customWidth="1"/>
    <col min="2" max="2" width="24.85546875" style="3" customWidth="1"/>
    <col min="3" max="3" width="10.140625" style="3" customWidth="1"/>
    <col min="4" max="4" width="9.5703125" style="3" customWidth="1"/>
    <col min="5" max="5" width="10.7109375" style="3" customWidth="1"/>
    <col min="6" max="6" width="8.85546875" style="3" customWidth="1"/>
    <col min="7" max="7" width="10.140625" style="3" customWidth="1"/>
    <col min="8" max="8" width="10.85546875" style="3" customWidth="1"/>
    <col min="9" max="9" width="14.140625" style="3" bestFit="1" customWidth="1"/>
    <col min="10" max="16384" width="11.42578125" style="3"/>
  </cols>
  <sheetData>
    <row r="11" spans="2:9" ht="32.25" customHeight="1" x14ac:dyDescent="0.3">
      <c r="B11" s="1" t="s">
        <v>13</v>
      </c>
    </row>
    <row r="12" spans="2:9" ht="23.25" customHeight="1" x14ac:dyDescent="0.2"/>
    <row r="13" spans="2:9" ht="29.25" customHeight="1" x14ac:dyDescent="0.25">
      <c r="B13" s="2" t="s">
        <v>22</v>
      </c>
    </row>
    <row r="14" spans="2:9" s="7" customFormat="1" ht="27" customHeight="1" x14ac:dyDescent="0.2">
      <c r="B14" s="4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6" t="s">
        <v>7</v>
      </c>
    </row>
    <row r="15" spans="2:9" ht="27" customHeight="1" x14ac:dyDescent="0.2">
      <c r="B15" s="4" t="s">
        <v>8</v>
      </c>
      <c r="C15" s="8">
        <v>1146.6127755999998</v>
      </c>
      <c r="D15" s="8">
        <v>743.07170759999985</v>
      </c>
      <c r="E15" s="8">
        <v>589.27300525999988</v>
      </c>
      <c r="F15" s="8">
        <v>558.55369365999979</v>
      </c>
      <c r="G15" s="8">
        <v>547.4888166300002</v>
      </c>
      <c r="H15" s="9">
        <f>SUM(C15:G15)</f>
        <v>3584.9999987499996</v>
      </c>
    </row>
    <row r="16" spans="2:9" ht="27" customHeight="1" x14ac:dyDescent="0.2">
      <c r="B16" s="4" t="s">
        <v>18</v>
      </c>
      <c r="C16" s="8">
        <v>31.182731205228688</v>
      </c>
      <c r="D16" s="8">
        <v>57.164847224895198</v>
      </c>
      <c r="E16" s="8">
        <v>88.821277741301714</v>
      </c>
      <c r="F16" s="8">
        <v>143.30924588995887</v>
      </c>
      <c r="G16" s="8">
        <v>357.33655085960118</v>
      </c>
      <c r="H16" s="9">
        <v>113.32099135945546</v>
      </c>
      <c r="I16" s="10"/>
    </row>
    <row r="17" spans="2:9" ht="27" customHeight="1" x14ac:dyDescent="0.2">
      <c r="B17" s="4" t="s">
        <v>17</v>
      </c>
      <c r="C17" s="8">
        <v>11.710410576730016</v>
      </c>
      <c r="D17" s="8">
        <v>17.555912847978288</v>
      </c>
      <c r="E17" s="8">
        <v>29.855938707983839</v>
      </c>
      <c r="F17" s="8">
        <v>47.30237159589641</v>
      </c>
      <c r="G17" s="8">
        <v>157.05482625945487</v>
      </c>
      <c r="H17" s="9">
        <v>43.646466567274516</v>
      </c>
    </row>
    <row r="18" spans="2:9" ht="27" customHeight="1" x14ac:dyDescent="0.2">
      <c r="B18" s="4" t="s">
        <v>16</v>
      </c>
      <c r="C18" s="8">
        <v>6.7914276195328451</v>
      </c>
      <c r="D18" s="8">
        <v>16.709022428026032</v>
      </c>
      <c r="E18" s="8">
        <v>50.27625287082035</v>
      </c>
      <c r="F18" s="8">
        <v>29.643133307339195</v>
      </c>
      <c r="G18" s="8">
        <v>153.15847772303414</v>
      </c>
      <c r="H18" s="9">
        <v>41.907786192951214</v>
      </c>
    </row>
    <row r="19" spans="2:9" ht="6" customHeight="1" x14ac:dyDescent="0.2">
      <c r="B19" s="11"/>
      <c r="C19" s="11"/>
      <c r="D19" s="11"/>
      <c r="E19" s="11"/>
      <c r="F19" s="11"/>
      <c r="G19" s="11"/>
      <c r="H19" s="11"/>
    </row>
    <row r="20" spans="2:9" ht="27" customHeight="1" x14ac:dyDescent="0.2">
      <c r="B20" s="4" t="s">
        <v>15</v>
      </c>
      <c r="C20" s="8">
        <v>21.403936771904217</v>
      </c>
      <c r="D20" s="8">
        <v>27.840511921544191</v>
      </c>
      <c r="E20" s="8">
        <v>88.433609349281582</v>
      </c>
      <c r="F20" s="8">
        <v>113.43047680742109</v>
      </c>
      <c r="G20" s="8">
        <v>279.86181988668017</v>
      </c>
      <c r="H20" s="9">
        <v>90.422108449090487</v>
      </c>
    </row>
    <row r="21" spans="2:9" ht="27" customHeight="1" x14ac:dyDescent="0.2">
      <c r="B21" s="4" t="s">
        <v>14</v>
      </c>
      <c r="C21" s="8">
        <v>3.4888612448144776</v>
      </c>
      <c r="D21" s="8">
        <v>5.7258165930472025</v>
      </c>
      <c r="E21" s="8">
        <v>2.8638939366574032</v>
      </c>
      <c r="F21" s="8">
        <v>0</v>
      </c>
      <c r="G21" s="8">
        <v>0.55030692151765614</v>
      </c>
      <c r="H21" s="9"/>
    </row>
    <row r="22" spans="2:9" ht="27" customHeight="1" x14ac:dyDescent="0.2">
      <c r="B22" s="4" t="s">
        <v>20</v>
      </c>
      <c r="C22" s="8">
        <v>7.2331281343521789</v>
      </c>
      <c r="D22" s="8">
        <v>28.293455404976054</v>
      </c>
      <c r="E22" s="8">
        <v>54.913622907708891</v>
      </c>
      <c r="F22" s="8">
        <v>65.307515848833603</v>
      </c>
      <c r="G22" s="8">
        <v>309.67156650202139</v>
      </c>
      <c r="H22" s="9">
        <v>88.462052809023064</v>
      </c>
    </row>
    <row r="23" spans="2:9" ht="27" customHeight="1" x14ac:dyDescent="0.2">
      <c r="B23" s="4" t="s">
        <v>21</v>
      </c>
      <c r="C23" s="8">
        <v>8.1612231239123147</v>
      </c>
      <c r="D23" s="8">
        <v>20.709488450990516</v>
      </c>
      <c r="E23" s="8">
        <v>5.0017302555706751</v>
      </c>
      <c r="F23" s="8">
        <v>22.128978791990335</v>
      </c>
      <c r="G23" s="8">
        <v>17.144097159939488</v>
      </c>
      <c r="H23" s="9"/>
    </row>
    <row r="24" spans="2:9" ht="27" customHeight="1" x14ac:dyDescent="0.2">
      <c r="B24" s="4" t="s">
        <v>19</v>
      </c>
      <c r="C24" s="8">
        <v>9.3890695627096576</v>
      </c>
      <c r="D24" s="8">
        <v>9.156301763089763</v>
      </c>
      <c r="E24" s="8">
        <v>17.334965500808764</v>
      </c>
      <c r="F24" s="8">
        <v>20.528998048135474</v>
      </c>
      <c r="G24" s="8">
        <v>61.18914763197801</v>
      </c>
      <c r="H24" s="9">
        <v>20.293267741886091</v>
      </c>
    </row>
    <row r="25" spans="2:9" ht="6" customHeight="1" x14ac:dyDescent="0.2">
      <c r="B25" s="11"/>
      <c r="C25" s="11"/>
      <c r="D25" s="11"/>
      <c r="E25" s="11"/>
      <c r="F25" s="11"/>
      <c r="G25" s="11"/>
      <c r="H25" s="11"/>
    </row>
    <row r="26" spans="2:9" ht="27" customHeight="1" x14ac:dyDescent="0.2">
      <c r="B26" s="4" t="s">
        <v>12</v>
      </c>
      <c r="C26" s="8">
        <v>49.668821958728579</v>
      </c>
      <c r="D26" s="8">
        <v>91.725574133647726</v>
      </c>
      <c r="E26" s="8">
        <v>168.58747968182814</v>
      </c>
      <c r="F26" s="8">
        <v>220.28718286587878</v>
      </c>
      <c r="G26" s="8">
        <v>668.37277970332843</v>
      </c>
      <c r="H26" s="9">
        <v>199.00208584161905</v>
      </c>
    </row>
    <row r="27" spans="2:9" s="15" customFormat="1" ht="27" customHeight="1" x14ac:dyDescent="0.2">
      <c r="B27" s="12"/>
      <c r="C27" s="13"/>
      <c r="D27" s="13"/>
      <c r="E27" s="13"/>
      <c r="F27" s="13"/>
      <c r="G27" s="13"/>
      <c r="H27" s="14"/>
    </row>
    <row r="28" spans="2:9" ht="27" customHeight="1" x14ac:dyDescent="0.25">
      <c r="B28" s="2" t="s">
        <v>24</v>
      </c>
    </row>
    <row r="29" spans="2:9" ht="27" customHeight="1" x14ac:dyDescent="0.2">
      <c r="B29" s="4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  <c r="H29" s="6" t="s">
        <v>0</v>
      </c>
    </row>
    <row r="30" spans="2:9" ht="27" customHeight="1" x14ac:dyDescent="0.2">
      <c r="B30" s="4" t="s">
        <v>9</v>
      </c>
      <c r="C30" s="8">
        <v>529.14863039999989</v>
      </c>
      <c r="D30" s="8">
        <v>463.86179919999989</v>
      </c>
      <c r="E30" s="8">
        <v>564.50377445999993</v>
      </c>
      <c r="F30" s="8">
        <v>555.55369365999979</v>
      </c>
      <c r="G30" s="8">
        <v>540.4888166300002</v>
      </c>
      <c r="H30" s="9">
        <f>SUM(C30:G30)</f>
        <v>2653.5567143499998</v>
      </c>
    </row>
    <row r="31" spans="2:9" ht="27" customHeight="1" x14ac:dyDescent="0.2">
      <c r="B31" s="4" t="s">
        <v>18</v>
      </c>
      <c r="C31" s="8">
        <v>31.661794974374747</v>
      </c>
      <c r="D31" s="8">
        <v>57.450801914968281</v>
      </c>
      <c r="E31" s="8">
        <v>87.955773059526692</v>
      </c>
      <c r="F31" s="8">
        <v>143.37391603450095</v>
      </c>
      <c r="G31" s="8">
        <v>358.87951683846637</v>
      </c>
      <c r="H31" s="9">
        <v>138.18309052126651</v>
      </c>
      <c r="I31" s="10"/>
    </row>
    <row r="32" spans="2:9" ht="27" customHeight="1" x14ac:dyDescent="0.2">
      <c r="B32" s="4" t="s">
        <v>17</v>
      </c>
      <c r="C32" s="8">
        <v>10.98746750750354</v>
      </c>
      <c r="D32" s="8">
        <v>20.06410696188237</v>
      </c>
      <c r="E32" s="8">
        <v>27.41938243604919</v>
      </c>
      <c r="F32" s="8">
        <v>47.340004528637714</v>
      </c>
      <c r="G32" s="8">
        <v>158.27842934515743</v>
      </c>
      <c r="H32" s="9">
        <v>53.681519446939745</v>
      </c>
    </row>
    <row r="33" spans="2:8" ht="27" customHeight="1" x14ac:dyDescent="0.2">
      <c r="B33" s="4" t="s">
        <v>16</v>
      </c>
      <c r="C33" s="8">
        <v>6.5512010446280824</v>
      </c>
      <c r="D33" s="8">
        <v>15.143142158363794</v>
      </c>
      <c r="E33" s="8">
        <v>51.613568101065994</v>
      </c>
      <c r="F33" s="8">
        <v>29.707806443945152</v>
      </c>
      <c r="G33" s="8">
        <v>152.28613653588701</v>
      </c>
      <c r="H33" s="9">
        <v>52.171552547192427</v>
      </c>
    </row>
    <row r="34" spans="2:8" ht="6.75" customHeight="1" x14ac:dyDescent="0.2">
      <c r="B34" s="11"/>
      <c r="C34" s="11"/>
      <c r="D34" s="11"/>
      <c r="E34" s="11"/>
      <c r="F34" s="11"/>
      <c r="G34" s="11"/>
      <c r="H34" s="11"/>
    </row>
    <row r="35" spans="2:8" ht="27" customHeight="1" x14ac:dyDescent="0.2">
      <c r="B35" s="4" t="s">
        <v>15</v>
      </c>
      <c r="C35" s="8">
        <v>26.545630603223419</v>
      </c>
      <c r="D35" s="8">
        <v>31.214268856308959</v>
      </c>
      <c r="E35" s="8">
        <v>84.439989144869031</v>
      </c>
      <c r="F35" s="8">
        <v>113.32660103405064</v>
      </c>
      <c r="G35" s="8">
        <v>279.56381693853854</v>
      </c>
      <c r="H35" s="9">
        <v>112.10824945304857</v>
      </c>
    </row>
    <row r="36" spans="2:8" ht="27" customHeight="1" x14ac:dyDescent="0.2">
      <c r="B36" s="4" t="s">
        <v>14</v>
      </c>
      <c r="C36" s="8">
        <v>1.8699689787574665</v>
      </c>
      <c r="D36" s="8">
        <v>9.1723274486880833</v>
      </c>
      <c r="E36" s="8">
        <v>2.9895555409073391</v>
      </c>
      <c r="F36" s="8">
        <v>0</v>
      </c>
      <c r="G36" s="8">
        <v>0.55743407814347146</v>
      </c>
      <c r="H36" s="9"/>
    </row>
    <row r="37" spans="2:8" ht="27" customHeight="1" x14ac:dyDescent="0.2">
      <c r="B37" s="4" t="s">
        <v>20</v>
      </c>
      <c r="C37" s="8">
        <v>5.5470793923838899</v>
      </c>
      <c r="D37" s="8">
        <v>22.759675879772249</v>
      </c>
      <c r="E37" s="8">
        <v>57.039681676781392</v>
      </c>
      <c r="F37" s="8">
        <v>65.395576729545596</v>
      </c>
      <c r="G37" s="8">
        <v>311.31674571416181</v>
      </c>
      <c r="H37" s="9">
        <v>109.15075234871627</v>
      </c>
    </row>
    <row r="38" spans="2:8" ht="27" customHeight="1" x14ac:dyDescent="0.2">
      <c r="B38" s="4" t="s">
        <v>21</v>
      </c>
      <c r="C38" s="8">
        <v>8.1210081363181388</v>
      </c>
      <c r="D38" s="8">
        <v>22.875389985336824</v>
      </c>
      <c r="E38" s="8">
        <v>5.221195592570564</v>
      </c>
      <c r="F38" s="8">
        <v>22.248475677950374</v>
      </c>
      <c r="G38" s="8">
        <v>16.903590204234213</v>
      </c>
      <c r="H38" s="9"/>
    </row>
    <row r="39" spans="2:8" ht="27" customHeight="1" x14ac:dyDescent="0.2">
      <c r="B39" s="4" t="s">
        <v>19</v>
      </c>
      <c r="C39" s="8">
        <v>7.1218335664050896</v>
      </c>
      <c r="D39" s="8">
        <v>6.8664350733195709</v>
      </c>
      <c r="E39" s="8">
        <v>16.874501029957202</v>
      </c>
      <c r="F39" s="8">
        <v>20.598454870373828</v>
      </c>
      <c r="G39" s="8">
        <v>61.98162292516627</v>
      </c>
      <c r="H39" s="9">
        <v>23.147508515920649</v>
      </c>
    </row>
    <row r="40" spans="2:8" ht="5.25" customHeight="1" x14ac:dyDescent="0.2">
      <c r="B40" s="11"/>
      <c r="C40" s="11"/>
      <c r="D40" s="11"/>
      <c r="E40" s="11"/>
      <c r="F40" s="11"/>
      <c r="G40" s="11"/>
      <c r="H40" s="11"/>
    </row>
    <row r="41" spans="2:8" ht="27" customHeight="1" x14ac:dyDescent="0.2">
      <c r="B41" s="4" t="s">
        <v>12</v>
      </c>
      <c r="C41" s="8">
        <v>49.20552067708801</v>
      </c>
      <c r="D41" s="8">
        <v>92.888097243425705</v>
      </c>
      <c r="E41" s="8">
        <v>166.60702940115473</v>
      </c>
      <c r="F41" s="8">
        <v>220.45433421354755</v>
      </c>
      <c r="G41" s="8">
        <v>670.27847955544667</v>
      </c>
      <c r="H41" s="9">
        <v>244.17296570817936</v>
      </c>
    </row>
    <row r="42" spans="2:8" ht="27" customHeight="1" x14ac:dyDescent="0.2"/>
    <row r="43" spans="2:8" ht="27" customHeight="1" x14ac:dyDescent="0.2"/>
    <row r="44" spans="2:8" ht="27" customHeight="1" x14ac:dyDescent="0.25">
      <c r="B44" s="2" t="s">
        <v>23</v>
      </c>
    </row>
    <row r="45" spans="2:8" ht="27" customHeight="1" x14ac:dyDescent="0.2">
      <c r="B45" s="4" t="s">
        <v>1</v>
      </c>
      <c r="C45" s="5" t="s">
        <v>2</v>
      </c>
      <c r="D45" s="5" t="s">
        <v>3</v>
      </c>
      <c r="E45" s="5" t="s">
        <v>10</v>
      </c>
      <c r="F45" s="6" t="s">
        <v>0</v>
      </c>
    </row>
    <row r="46" spans="2:8" ht="27" customHeight="1" x14ac:dyDescent="0.2">
      <c r="B46" s="4" t="s">
        <v>11</v>
      </c>
      <c r="C46" s="8">
        <v>617.46414519999996</v>
      </c>
      <c r="D46" s="8">
        <v>279.20990840000002</v>
      </c>
      <c r="E46" s="8">
        <v>34.769230800000003</v>
      </c>
      <c r="F46" s="9">
        <f>SUM(A46:E46)</f>
        <v>931.44328440000004</v>
      </c>
    </row>
    <row r="47" spans="2:8" ht="27" customHeight="1" x14ac:dyDescent="0.2">
      <c r="B47" s="4" t="s">
        <v>18</v>
      </c>
      <c r="C47" s="8">
        <v>30.772187630693214</v>
      </c>
      <c r="D47" s="8">
        <v>56.689780069194704</v>
      </c>
      <c r="E47" s="8">
        <v>136.61548670211016</v>
      </c>
      <c r="F47" s="9">
        <f t="shared" ref="F47:F51" si="0">SUMPRODUCT($C$46:$E$46,C47:E47)/$F$46</f>
        <v>42.492212765430288</v>
      </c>
    </row>
    <row r="48" spans="2:8" ht="27" customHeight="1" x14ac:dyDescent="0.2">
      <c r="B48" s="4" t="s">
        <v>17</v>
      </c>
      <c r="C48" s="8">
        <v>12.329951545889372</v>
      </c>
      <c r="D48" s="8">
        <v>13.388956735691549</v>
      </c>
      <c r="E48" s="8">
        <v>76.906902662914234</v>
      </c>
      <c r="F48" s="9">
        <f>SUMPRODUCT($C$46:$E$46,C48:E48)/$F$46</f>
        <v>15.057949806593722</v>
      </c>
    </row>
    <row r="49" spans="2:6" ht="27" customHeight="1" x14ac:dyDescent="0.2">
      <c r="B49" s="4" t="s">
        <v>16</v>
      </c>
      <c r="C49" s="8">
        <v>6.9972947360038189</v>
      </c>
      <c r="D49" s="8">
        <v>19.3104775245863</v>
      </c>
      <c r="E49" s="8">
        <v>60.02389376989035</v>
      </c>
      <c r="F49" s="9">
        <f t="shared" si="0"/>
        <v>12.667695486451088</v>
      </c>
    </row>
    <row r="50" spans="2:6" ht="4.5" customHeight="1" x14ac:dyDescent="0.2">
      <c r="B50" s="11"/>
      <c r="C50" s="11"/>
      <c r="D50" s="11"/>
      <c r="E50" s="11"/>
      <c r="F50" s="9"/>
    </row>
    <row r="51" spans="2:6" ht="27" customHeight="1" x14ac:dyDescent="0.2">
      <c r="B51" s="4" t="s">
        <v>15</v>
      </c>
      <c r="C51" s="8">
        <v>16.997656229254364</v>
      </c>
      <c r="D51" s="8">
        <v>22.235564121548915</v>
      </c>
      <c r="E51" s="8">
        <v>200.26172565198078</v>
      </c>
      <c r="F51" s="9">
        <f t="shared" si="0"/>
        <v>25.40871747273934</v>
      </c>
    </row>
    <row r="52" spans="2:6" ht="27" customHeight="1" x14ac:dyDescent="0.2">
      <c r="B52" s="4" t="s">
        <v>14</v>
      </c>
      <c r="C52" s="8">
        <v>4.8762043513065176</v>
      </c>
      <c r="D52" s="8">
        <v>0</v>
      </c>
      <c r="E52" s="8">
        <v>0</v>
      </c>
      <c r="F52" s="9"/>
    </row>
    <row r="53" spans="2:6" ht="27" customHeight="1" x14ac:dyDescent="0.2">
      <c r="B53" s="4" t="s">
        <v>20</v>
      </c>
      <c r="C53" s="8">
        <v>8.6780223675407022</v>
      </c>
      <c r="D53" s="8">
        <v>37.486929023611978</v>
      </c>
      <c r="E53" s="8">
        <v>45.600663676459583</v>
      </c>
      <c r="F53" s="9">
        <f>SUMPRODUCT($C$46:$E$46,C53:E53)/$F$46</f>
        <v>18.69205562343523</v>
      </c>
    </row>
    <row r="54" spans="2:6" ht="27" customHeight="1" x14ac:dyDescent="0.2">
      <c r="B54" s="4" t="s">
        <v>21</v>
      </c>
      <c r="C54" s="8">
        <v>8.1956861867029751</v>
      </c>
      <c r="D54" s="8">
        <v>17.11119572431334</v>
      </c>
      <c r="E54" s="8">
        <v>7.1902654803625961</v>
      </c>
      <c r="F54" s="9"/>
    </row>
    <row r="55" spans="2:6" ht="25.5" x14ac:dyDescent="0.2">
      <c r="B55" s="4" t="s">
        <v>19</v>
      </c>
      <c r="C55" s="8">
        <v>11.332024196698246</v>
      </c>
      <c r="D55" s="8">
        <v>12.96054241032085</v>
      </c>
      <c r="E55" s="8">
        <v>20.486725671250685</v>
      </c>
      <c r="F55" s="9">
        <f t="shared" ref="F55:F57" si="1">SUMPRODUCT($C$46:$E$46,C55:E55)/$F$46</f>
        <v>12.161919438495014</v>
      </c>
    </row>
    <row r="56" spans="2:6" ht="3.75" customHeight="1" x14ac:dyDescent="0.2">
      <c r="B56" s="11"/>
      <c r="C56" s="11"/>
      <c r="D56" s="11"/>
      <c r="E56" s="11"/>
      <c r="F56" s="9"/>
    </row>
    <row r="57" spans="2:6" ht="25.5" x14ac:dyDescent="0.2">
      <c r="B57" s="4" t="s">
        <v>12</v>
      </c>
      <c r="C57" s="8">
        <v>50.065857544597712</v>
      </c>
      <c r="D57" s="8">
        <v>89.794231279795071</v>
      </c>
      <c r="E57" s="8">
        <v>273.52787605528499</v>
      </c>
      <c r="F57" s="9">
        <f t="shared" si="1"/>
        <v>70.316320888984436</v>
      </c>
    </row>
    <row r="60" spans="2:6" x14ac:dyDescent="0.2">
      <c r="C60" s="10"/>
      <c r="D60" s="10"/>
      <c r="E60" s="10"/>
    </row>
    <row r="61" spans="2:6" x14ac:dyDescent="0.2">
      <c r="C61" s="10"/>
      <c r="D61" s="10"/>
      <c r="E61" s="10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Tierra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cp:lastPrinted>2019-12-20T18:12:33Z</cp:lastPrinted>
  <dcterms:created xsi:type="dcterms:W3CDTF">2019-11-12T13:34:13Z</dcterms:created>
  <dcterms:modified xsi:type="dcterms:W3CDTF">2019-12-26T16:08:23Z</dcterms:modified>
</cp:coreProperties>
</file>