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D1038B18-AF66-4722-9E6F-675518D9EA1F}" xr6:coauthVersionLast="45" xr6:coauthVersionMax="45" xr10:uidLastSave="{00000000-0000-0000-0000-000000000000}"/>
  <bookViews>
    <workbookView xWindow="-120" yWindow="-120" windowWidth="29040" windowHeight="15840" xr2:uid="{F838DEBB-A1EC-4F16-A61D-96EB87365BF5}"/>
  </bookViews>
  <sheets>
    <sheet name="Sala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2" i="1" l="1"/>
  <c r="F63" i="1"/>
  <c r="F64" i="1"/>
  <c r="F61" i="1"/>
  <c r="H22" i="1"/>
  <c r="H21" i="1"/>
  <c r="H20" i="1"/>
  <c r="H19" i="1"/>
  <c r="H41" i="1"/>
  <c r="H42" i="1"/>
  <c r="H43" i="1"/>
  <c r="H40" i="1"/>
  <c r="F60" i="1"/>
  <c r="H39" i="1"/>
  <c r="H18" i="1"/>
</calcChain>
</file>

<file path=xl/sharedStrings.xml><?xml version="1.0" encoding="utf-8"?>
<sst xmlns="http://schemas.openxmlformats.org/spreadsheetml/2006/main" count="56" uniqueCount="26">
  <si>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</si>
  <si>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</si>
  <si>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</si>
  <si>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</si>
  <si>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</si>
  <si>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</si>
  <si>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Total productores</t>
  </si>
  <si>
    <t>Cantidad de productores</t>
  </si>
  <si>
    <t>Total</t>
  </si>
  <si>
    <t>Cantidad de productores remitentes</t>
  </si>
  <si>
    <t>Más de 280.500</t>
  </si>
  <si>
    <t>Cantidad de productores queseros</t>
  </si>
  <si>
    <t>Atadero tradicional</t>
  </si>
  <si>
    <t>De pasaje</t>
  </si>
  <si>
    <t>Espina de pescado</t>
  </si>
  <si>
    <t>Calesita</t>
  </si>
  <si>
    <t>Porcentaje de salas con sacapezoneras</t>
  </si>
  <si>
    <t>Porcentaje de salas que suministran ración en sala</t>
  </si>
  <si>
    <t>Porcentaje de salas que tienen silos aéreos</t>
  </si>
  <si>
    <t>Porcentaje de salas que tienen ventiladores</t>
  </si>
  <si>
    <t>Porcentaje de salas que tienen aspersores</t>
  </si>
  <si>
    <t>Porcentaje de salas que tienen suministro automático</t>
  </si>
  <si>
    <t>Cantidad de salas por tipo y procentaje con diferentes tecnologías por estrato de productores lecheros ejercicio 2013/2014</t>
  </si>
  <si>
    <t>Cantidad de salas por tipo y procentaje con diferentes tecnologías por estrato de quesero ejercicio 2013/2014</t>
  </si>
  <si>
    <t>Cantidad de salas por tipo y procentaje con diferentes tecnologías por estrato de remitente ejercicio 2013/2014</t>
  </si>
  <si>
    <t>Caracterización de las salas para el ejercicio 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</si>
</sst>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1" applyNumberFormat="1" applyFont="1" applyBorder="1"/>
    <xf numFmtId="0" fontId="5" fillId="0" borderId="2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 applyBorder="1" applyAlignment="1">
      <alignment wrapText="1"/>
    </xf>
    <xf numFmtId="165" fontId="4" fillId="0" borderId="1" xfId="1" applyNumberFormat="1" applyFont="1" applyBorder="1"/>
    <xf numFmtId="165" fontId="4" fillId="0" borderId="3" xfId="1" applyNumberFormat="1" applyFont="1" applyBorder="1"/>
    <xf numFmtId="165" fontId="6" fillId="2" borderId="4" xfId="1" applyNumberFormat="1" applyFont="1" applyFill="1" applyBorder="1"/>
    <xf numFmtId="165" fontId="6" fillId="2" borderId="6" xfId="1" applyNumberFormat="1" applyFont="1" applyFill="1" applyBorder="1"/>
    <xf numFmtId="165" fontId="4" fillId="0" borderId="8" xfId="1" applyNumberFormat="1" applyFont="1" applyBorder="1"/>
    <xf numFmtId="165" fontId="6" fillId="2" borderId="9" xfId="1" applyNumberFormat="1" applyFont="1" applyFill="1" applyBorder="1"/>
    <xf numFmtId="0" fontId="5" fillId="0" borderId="10" xfId="0" applyFont="1" applyBorder="1" applyAlignment="1">
      <alignment wrapText="1"/>
    </xf>
    <xf numFmtId="164" fontId="6" fillId="2" borderId="12" xfId="1" applyNumberFormat="1" applyFont="1" applyFill="1" applyBorder="1"/>
    <xf numFmtId="9" fontId="4" fillId="0" borderId="0" xfId="2" applyFont="1" applyBorder="1"/>
    <xf numFmtId="164" fontId="4" fillId="0" borderId="11" xfId="1" applyNumberFormat="1" applyFont="1" applyBorder="1"/>
    <xf numFmtId="0" fontId="4" fillId="0" borderId="11" xfId="0" applyFont="1" applyBorder="1" applyAlignment="1">
      <alignment horizontal="center" wrapText="1"/>
    </xf>
    <xf numFmtId="0" fontId="6" fillId="2" borderId="12" xfId="0" applyFont="1" applyFill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6" xfId="0" applyFont="1" applyBorder="1" applyAlignment="1">
      <alignment wrapText="1"/>
    </xf>
    <xf numFmtId="9" fontId="4" fillId="0" borderId="17" xfId="2" applyFont="1" applyBorder="1"/>
    <xf numFmtId="9" fontId="6" fillId="2" borderId="18" xfId="2" applyFont="1" applyFill="1" applyBorder="1"/>
    <xf numFmtId="165" fontId="6" fillId="2" borderId="19" xfId="1" applyNumberFormat="1" applyFont="1" applyFill="1" applyBorder="1"/>
    <xf numFmtId="165" fontId="6" fillId="2" borderId="20" xfId="1" applyNumberFormat="1" applyFont="1" applyFill="1" applyBorder="1"/>
    <xf numFmtId="165" fontId="6" fillId="2" borderId="21" xfId="1" applyNumberFormat="1" applyFont="1" applyFill="1" applyBorder="1"/>
    <xf numFmtId="9" fontId="4" fillId="0" borderId="14" xfId="2" applyFont="1" applyBorder="1"/>
    <xf numFmtId="9" fontId="6" fillId="2" borderId="15" xfId="2" applyFont="1" applyFill="1" applyBorder="1"/>
    <xf numFmtId="165" fontId="6" fillId="2" borderId="22" xfId="1" applyNumberFormat="1" applyFont="1" applyFill="1" applyBorder="1"/>
    <xf numFmtId="165" fontId="6" fillId="2" borderId="23" xfId="1" applyNumberFormat="1" applyFont="1" applyFill="1" applyBorder="1"/>
    <xf numFmtId="165" fontId="6" fillId="2" borderId="24" xfId="1" applyNumberFormat="1" applyFont="1" applyFill="1" applyBorder="1"/>
  </cellXfs>
  <cellStyles count="5">
    <cellStyle name="Millares" xfId="1" builtinId="3"/>
    <cellStyle name="Normal" xfId="0" builtinId="0"/>
    <cellStyle name="Porcentaje" xfId="2" builtinId="5"/>
    <cellStyle name="style1578508096340" xfId="3" xr:uid="{74DEFCA8-A9C4-49B9-A1E9-B00102C26369}"/>
    <cellStyle name="style1578508096811" xfId="4" xr:uid="{19A2CB27-D70C-423E-B2BE-FDED2997C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152400</xdr:rowOff>
    </xdr:from>
    <xdr:to>
      <xdr:col>5</xdr:col>
      <xdr:colOff>247650</xdr:colOff>
      <xdr:row>9</xdr:row>
      <xdr:rowOff>41568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8187F4-769C-48DB-AF57-1109B9D5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152400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5DB86-A3F4-4E88-8FEA-35DD6450B03C}">
  <dimension ref="B13:I76"/>
  <sheetViews>
    <sheetView showGridLines="0" tabSelected="1" topLeftCell="A4" workbookViewId="0">
      <selection activeCell="J45" sqref="J45"/>
    </sheetView>
  </sheetViews>
  <sheetFormatPr baseColWidth="10" defaultRowHeight="12.75" x14ac:dyDescent="0.2"/>
  <cols>
    <col min="1" max="1" width="2.85546875" style="2" customWidth="1"/>
    <col min="2" max="2" width="24.85546875" style="2" customWidth="1"/>
    <col min="3" max="3" width="10.140625" style="2" customWidth="1"/>
    <col min="4" max="4" width="9.5703125" style="2" customWidth="1"/>
    <col min="5" max="5" width="10.7109375" style="2" customWidth="1"/>
    <col min="6" max="6" width="8.85546875" style="2" customWidth="1"/>
    <col min="7" max="7" width="10.140625" style="2" customWidth="1"/>
    <col min="8" max="8" width="10.85546875" style="2" customWidth="1"/>
    <col min="9" max="9" width="14.140625" style="2" bestFit="1" customWidth="1"/>
    <col min="10" max="16384" width="11.42578125" style="2"/>
  </cols>
  <sheetData>
    <row r="13" spans="2:2" ht="21" x14ac:dyDescent="0.35">
      <c r="B13" s="1" t="s">
        <v>25</v>
      </c>
    </row>
    <row r="14" spans="2:2" ht="27.75" customHeight="1" x14ac:dyDescent="0.2"/>
    <row r="15" spans="2:2" ht="27.75" customHeight="1" x14ac:dyDescent="0.25">
      <c r="B15" s="3" t="s">
        <v>22</v>
      </c>
    </row>
    <row r="16" spans="2:2" ht="27.75" customHeight="1" thickBot="1" x14ac:dyDescent="0.25"/>
    <row r="17" spans="2:9" s="4" customFormat="1" ht="27.75" customHeight="1" thickBot="1" x14ac:dyDescent="0.25">
      <c r="B17" s="17" t="s">
        <v>0</v>
      </c>
      <c r="C17" s="21" t="s">
        <v>1</v>
      </c>
      <c r="D17" s="21" t="s">
        <v>2</v>
      </c>
      <c r="E17" s="21" t="s">
        <v>3</v>
      </c>
      <c r="F17" s="21" t="s">
        <v>4</v>
      </c>
      <c r="G17" s="21" t="s">
        <v>5</v>
      </c>
      <c r="H17" s="22" t="s">
        <v>6</v>
      </c>
    </row>
    <row r="18" spans="2:9" ht="27.75" customHeight="1" thickBot="1" x14ac:dyDescent="0.25">
      <c r="B18" s="17" t="s">
        <v>7</v>
      </c>
      <c r="C18" s="20">
        <v>1146.6127755999998</v>
      </c>
      <c r="D18" s="20">
        <v>743.07170759999985</v>
      </c>
      <c r="E18" s="20">
        <v>589.27300525999988</v>
      </c>
      <c r="F18" s="20">
        <v>558.55369365999979</v>
      </c>
      <c r="G18" s="20">
        <v>547.4888166300002</v>
      </c>
      <c r="H18" s="18">
        <f>SUM(C18:G18)</f>
        <v>3584.9999987499996</v>
      </c>
    </row>
    <row r="19" spans="2:9" ht="27.75" customHeight="1" x14ac:dyDescent="0.2">
      <c r="B19" s="7" t="s">
        <v>12</v>
      </c>
      <c r="C19" s="12">
        <v>367.52542319999992</v>
      </c>
      <c r="D19" s="12">
        <v>104.0808344</v>
      </c>
      <c r="E19" s="12">
        <v>23.769230799999999</v>
      </c>
      <c r="F19" s="12">
        <v>0</v>
      </c>
      <c r="G19" s="12">
        <v>0</v>
      </c>
      <c r="H19" s="13">
        <f>ROUND(SUM(C19:G19),0)</f>
        <v>495</v>
      </c>
      <c r="I19" s="5"/>
    </row>
    <row r="20" spans="2:9" ht="27.75" customHeight="1" x14ac:dyDescent="0.2">
      <c r="B20" s="8" t="s">
        <v>13</v>
      </c>
      <c r="C20" s="11">
        <v>363.02346759999995</v>
      </c>
      <c r="D20" s="11">
        <v>293.97522800000002</v>
      </c>
      <c r="E20" s="11">
        <v>52.0404172</v>
      </c>
      <c r="F20" s="11">
        <v>47.342105259999997</v>
      </c>
      <c r="G20" s="11">
        <v>54.196721310000001</v>
      </c>
      <c r="H20" s="14">
        <f t="shared" ref="H20:H22" si="0">ROUND(SUM(C20:G20),0)</f>
        <v>811</v>
      </c>
    </row>
    <row r="21" spans="2:9" ht="27.75" customHeight="1" x14ac:dyDescent="0.2">
      <c r="B21" s="8" t="s">
        <v>14</v>
      </c>
      <c r="C21" s="11">
        <v>416.06388479999993</v>
      </c>
      <c r="D21" s="11">
        <v>345.01564519999994</v>
      </c>
      <c r="E21" s="11">
        <v>513.46335725999984</v>
      </c>
      <c r="F21" s="11">
        <v>526.65895681999984</v>
      </c>
      <c r="G21" s="11">
        <v>655.56517555500091</v>
      </c>
      <c r="H21" s="14">
        <f t="shared" si="0"/>
        <v>2457</v>
      </c>
    </row>
    <row r="22" spans="2:9" ht="27.75" customHeight="1" thickBot="1" x14ac:dyDescent="0.25">
      <c r="B22" s="9" t="s">
        <v>15</v>
      </c>
      <c r="C22" s="15">
        <v>0</v>
      </c>
      <c r="D22" s="15">
        <v>0</v>
      </c>
      <c r="E22" s="15">
        <v>0</v>
      </c>
      <c r="F22" s="15">
        <v>0</v>
      </c>
      <c r="G22" s="15">
        <v>1</v>
      </c>
      <c r="H22" s="16">
        <f t="shared" si="0"/>
        <v>1</v>
      </c>
    </row>
    <row r="23" spans="2:9" ht="5.25" customHeight="1" x14ac:dyDescent="0.2">
      <c r="B23" s="32"/>
      <c r="C23" s="33"/>
      <c r="D23" s="33"/>
      <c r="E23" s="33"/>
      <c r="F23" s="33"/>
      <c r="G23" s="33"/>
      <c r="H23" s="34"/>
    </row>
    <row r="24" spans="2:9" ht="27.75" customHeight="1" x14ac:dyDescent="0.2">
      <c r="B24" s="24" t="s">
        <v>16</v>
      </c>
      <c r="C24" s="25">
        <v>0</v>
      </c>
      <c r="D24" s="25">
        <v>7.6092754200832974E-2</v>
      </c>
      <c r="E24" s="25">
        <v>6.6550815784776715E-2</v>
      </c>
      <c r="F24" s="25">
        <v>0.20003465344459112</v>
      </c>
      <c r="G24" s="25">
        <v>0.2508130156544664</v>
      </c>
      <c r="H24" s="26">
        <v>0.10331463660727014</v>
      </c>
    </row>
    <row r="25" spans="2:9" ht="6" customHeight="1" x14ac:dyDescent="0.2">
      <c r="B25" s="28"/>
      <c r="C25" s="27"/>
      <c r="D25" s="27"/>
      <c r="E25" s="27"/>
      <c r="F25" s="27"/>
      <c r="G25" s="27"/>
      <c r="H25" s="29"/>
    </row>
    <row r="26" spans="2:9" ht="27.75" customHeight="1" x14ac:dyDescent="0.2">
      <c r="B26" s="24" t="s">
        <v>17</v>
      </c>
      <c r="C26" s="25">
        <v>0.95374164815820694</v>
      </c>
      <c r="D26" s="25">
        <v>0.96195362289958397</v>
      </c>
      <c r="E26" s="25">
        <v>0.87135055004504902</v>
      </c>
      <c r="F26" s="25">
        <v>0.82938053580404303</v>
      </c>
      <c r="G26" s="25">
        <v>0.70786188822043805</v>
      </c>
      <c r="H26" s="26">
        <v>0.87706375906477874</v>
      </c>
    </row>
    <row r="27" spans="2:9" ht="6" customHeight="1" x14ac:dyDescent="0.2">
      <c r="B27" s="28"/>
      <c r="C27" s="27"/>
      <c r="D27" s="27"/>
      <c r="E27" s="27"/>
      <c r="F27" s="27"/>
      <c r="G27" s="27"/>
      <c r="H27" s="29"/>
    </row>
    <row r="28" spans="2:9" ht="27" customHeight="1" x14ac:dyDescent="0.2">
      <c r="B28" s="24" t="s">
        <v>21</v>
      </c>
      <c r="C28" s="25">
        <v>0</v>
      </c>
      <c r="D28" s="25">
        <v>0</v>
      </c>
      <c r="E28" s="25">
        <v>6.6550815784776715E-2</v>
      </c>
      <c r="F28" s="25">
        <v>5.8778635378722903E-2</v>
      </c>
      <c r="G28" s="25">
        <v>0.20506922672401501</v>
      </c>
      <c r="H28" s="26">
        <v>5.8110317699285069E-2</v>
      </c>
    </row>
    <row r="29" spans="2:9" ht="5.25" customHeight="1" x14ac:dyDescent="0.2">
      <c r="B29" s="28"/>
      <c r="C29" s="27"/>
      <c r="D29" s="27"/>
      <c r="E29" s="27"/>
      <c r="F29" s="27"/>
      <c r="G29" s="27"/>
      <c r="H29" s="29"/>
    </row>
    <row r="30" spans="2:9" ht="27.75" customHeight="1" x14ac:dyDescent="0.2">
      <c r="B30" s="24" t="s">
        <v>18</v>
      </c>
      <c r="C30" s="25">
        <v>0</v>
      </c>
      <c r="D30" s="25">
        <v>0.108080556396627</v>
      </c>
      <c r="E30" s="25">
        <v>0.16898598427406999</v>
      </c>
      <c r="F30" s="25">
        <v>0.17486506862248799</v>
      </c>
      <c r="G30" s="25">
        <v>0.34004511790240999</v>
      </c>
      <c r="H30" s="26">
        <v>0.13868041950083601</v>
      </c>
    </row>
    <row r="31" spans="2:9" ht="6" customHeight="1" x14ac:dyDescent="0.2">
      <c r="B31" s="28"/>
      <c r="C31" s="27"/>
      <c r="D31" s="27"/>
      <c r="E31" s="27"/>
      <c r="F31" s="27"/>
      <c r="G31" s="27"/>
      <c r="H31" s="29"/>
    </row>
    <row r="32" spans="2:9" ht="27.75" customHeight="1" x14ac:dyDescent="0.2">
      <c r="B32" s="24" t="s">
        <v>19</v>
      </c>
      <c r="C32" s="25">
        <v>0</v>
      </c>
      <c r="D32" s="25">
        <v>3.1987802195794397E-2</v>
      </c>
      <c r="E32" s="25">
        <v>0.12100960295735499</v>
      </c>
      <c r="F32" s="25">
        <v>1.7421570552087701E-3</v>
      </c>
      <c r="G32" s="25">
        <v>4.4555961756930003E-2</v>
      </c>
      <c r="H32" s="26">
        <v>3.3941310169058297E-2</v>
      </c>
    </row>
    <row r="33" spans="2:9" ht="6" customHeight="1" x14ac:dyDescent="0.2">
      <c r="B33" s="28"/>
      <c r="C33" s="27"/>
      <c r="D33" s="27"/>
      <c r="E33" s="27"/>
      <c r="F33" s="27"/>
      <c r="G33" s="27"/>
      <c r="H33" s="29"/>
    </row>
    <row r="34" spans="2:9" ht="27.75" customHeight="1" thickBot="1" x14ac:dyDescent="0.25">
      <c r="B34" s="23" t="s">
        <v>20</v>
      </c>
      <c r="C34" s="30">
        <v>0</v>
      </c>
      <c r="D34" s="30">
        <v>0</v>
      </c>
      <c r="E34" s="30">
        <v>0</v>
      </c>
      <c r="F34" s="30">
        <v>2.6911741877312201E-2</v>
      </c>
      <c r="G34" s="30">
        <v>6.0463862827416802E-2</v>
      </c>
      <c r="H34" s="31">
        <v>1.55226136136867E-2</v>
      </c>
    </row>
    <row r="35" spans="2:9" ht="27" customHeight="1" x14ac:dyDescent="0.2"/>
    <row r="36" spans="2:9" ht="27" customHeight="1" x14ac:dyDescent="0.25">
      <c r="B36" s="3" t="s">
        <v>24</v>
      </c>
    </row>
    <row r="37" spans="2:9" ht="27" customHeight="1" thickBot="1" x14ac:dyDescent="0.25"/>
    <row r="38" spans="2:9" ht="27" customHeight="1" thickBot="1" x14ac:dyDescent="0.25">
      <c r="B38" s="17" t="s">
        <v>0</v>
      </c>
      <c r="C38" s="21" t="s">
        <v>1</v>
      </c>
      <c r="D38" s="21" t="s">
        <v>2</v>
      </c>
      <c r="E38" s="21" t="s">
        <v>3</v>
      </c>
      <c r="F38" s="21" t="s">
        <v>4</v>
      </c>
      <c r="G38" s="21" t="s">
        <v>5</v>
      </c>
      <c r="H38" s="22" t="s">
        <v>8</v>
      </c>
    </row>
    <row r="39" spans="2:9" ht="27" customHeight="1" thickBot="1" x14ac:dyDescent="0.25">
      <c r="B39" s="17" t="s">
        <v>9</v>
      </c>
      <c r="C39" s="20">
        <v>529.14863039999989</v>
      </c>
      <c r="D39" s="20">
        <v>463.86179919999989</v>
      </c>
      <c r="E39" s="20">
        <v>564.50377445999993</v>
      </c>
      <c r="F39" s="20">
        <v>555.55369365999979</v>
      </c>
      <c r="G39" s="20">
        <v>540.4888166300002</v>
      </c>
      <c r="H39" s="18">
        <f>SUM(C39:G39)</f>
        <v>2653.5567143499998</v>
      </c>
    </row>
    <row r="40" spans="2:9" ht="27" customHeight="1" x14ac:dyDescent="0.2">
      <c r="B40" s="7" t="s">
        <v>12</v>
      </c>
      <c r="C40" s="12">
        <v>169.6271184</v>
      </c>
      <c r="D40" s="12">
        <v>52.0404172</v>
      </c>
      <c r="E40" s="12">
        <v>23.769230799999999</v>
      </c>
      <c r="F40" s="12">
        <v>0</v>
      </c>
      <c r="G40" s="12">
        <v>0</v>
      </c>
      <c r="H40" s="13">
        <f>ROUND(SUM(C40:G40),0)</f>
        <v>245</v>
      </c>
      <c r="I40" s="5"/>
    </row>
    <row r="41" spans="2:9" ht="27" customHeight="1" x14ac:dyDescent="0.2">
      <c r="B41" s="8" t="s">
        <v>13</v>
      </c>
      <c r="C41" s="11">
        <v>249.93872200000001</v>
      </c>
      <c r="D41" s="11">
        <v>208.1616688</v>
      </c>
      <c r="E41" s="11">
        <v>52.0404172</v>
      </c>
      <c r="F41" s="11">
        <v>47.342105259999997</v>
      </c>
      <c r="G41" s="11">
        <v>54.196721310000001</v>
      </c>
      <c r="H41" s="14">
        <f t="shared" ref="H41:H43" si="1">ROUND(SUM(C41:G41),0)</f>
        <v>612</v>
      </c>
    </row>
    <row r="42" spans="2:9" ht="27" customHeight="1" x14ac:dyDescent="0.2">
      <c r="B42" s="8" t="s">
        <v>14</v>
      </c>
      <c r="C42" s="11">
        <v>109.58279</v>
      </c>
      <c r="D42" s="11">
        <v>203.6597132</v>
      </c>
      <c r="E42" s="11">
        <v>488.69412645999989</v>
      </c>
      <c r="F42" s="11">
        <v>523.65895681999984</v>
      </c>
      <c r="G42" s="11">
        <v>648.56517555500079</v>
      </c>
      <c r="H42" s="14">
        <f t="shared" si="1"/>
        <v>1974</v>
      </c>
    </row>
    <row r="43" spans="2:9" ht="27" customHeight="1" thickBot="1" x14ac:dyDescent="0.25">
      <c r="B43" s="9" t="s">
        <v>15</v>
      </c>
      <c r="C43" s="15">
        <v>0</v>
      </c>
      <c r="D43" s="15">
        <v>0</v>
      </c>
      <c r="E43" s="15">
        <v>0</v>
      </c>
      <c r="F43" s="15">
        <v>0</v>
      </c>
      <c r="G43" s="15">
        <v>1</v>
      </c>
      <c r="H43" s="16">
        <f t="shared" si="1"/>
        <v>1</v>
      </c>
    </row>
    <row r="44" spans="2:9" ht="5.25" customHeight="1" x14ac:dyDescent="0.2">
      <c r="B44" s="32"/>
      <c r="C44" s="33"/>
      <c r="D44" s="33"/>
      <c r="E44" s="33"/>
      <c r="F44" s="33"/>
      <c r="G44" s="33"/>
      <c r="H44" s="34"/>
    </row>
    <row r="45" spans="2:9" ht="27" customHeight="1" x14ac:dyDescent="0.2">
      <c r="B45" s="24" t="s">
        <v>16</v>
      </c>
      <c r="C45" s="25">
        <v>0</v>
      </c>
      <c r="D45" s="25">
        <v>7.6092754200833002E-2</v>
      </c>
      <c r="E45" s="25">
        <v>6.6550815784776701E-2</v>
      </c>
      <c r="F45" s="25">
        <v>0.20003465344459101</v>
      </c>
      <c r="G45" s="25">
        <v>0.25081301565446601</v>
      </c>
      <c r="H45" s="26">
        <v>0.10331463660727015</v>
      </c>
    </row>
    <row r="46" spans="2:9" ht="5.25" customHeight="1" x14ac:dyDescent="0.2">
      <c r="B46" s="28"/>
      <c r="C46" s="27"/>
      <c r="D46" s="27"/>
      <c r="E46" s="27"/>
      <c r="F46" s="27"/>
      <c r="G46" s="27"/>
      <c r="H46" s="29"/>
    </row>
    <row r="47" spans="2:9" ht="27" customHeight="1" x14ac:dyDescent="0.2">
      <c r="B47" s="24" t="s">
        <v>17</v>
      </c>
      <c r="C47" s="25">
        <v>0.89976272420868797</v>
      </c>
      <c r="D47" s="25">
        <v>1</v>
      </c>
      <c r="E47" s="25">
        <v>0.86570568447922502</v>
      </c>
      <c r="F47" s="25">
        <v>0.82848411296601299</v>
      </c>
      <c r="G47" s="25">
        <v>0.71206079871943895</v>
      </c>
      <c r="H47" s="26">
        <v>0.84838120260822736</v>
      </c>
    </row>
    <row r="48" spans="2:9" ht="5.25" customHeight="1" x14ac:dyDescent="0.2">
      <c r="B48" s="28"/>
      <c r="C48" s="27"/>
      <c r="D48" s="27"/>
      <c r="E48" s="27"/>
      <c r="F48" s="27"/>
      <c r="G48" s="27"/>
      <c r="H48" s="29"/>
    </row>
    <row r="49" spans="2:9" ht="27" customHeight="1" x14ac:dyDescent="0.2">
      <c r="B49" s="24" t="s">
        <v>21</v>
      </c>
      <c r="C49" s="25">
        <v>0</v>
      </c>
      <c r="D49" s="25">
        <v>0</v>
      </c>
      <c r="E49" s="25">
        <v>6.9470924720590799E-2</v>
      </c>
      <c r="F49" s="25">
        <v>5.9087454254634998E-2</v>
      </c>
      <c r="G49" s="25">
        <v>0.20710895719743599</v>
      </c>
      <c r="H49" s="26">
        <v>7.7220899771670334E-2</v>
      </c>
    </row>
    <row r="50" spans="2:9" ht="5.25" customHeight="1" x14ac:dyDescent="0.2">
      <c r="B50" s="28"/>
      <c r="C50" s="27"/>
      <c r="D50" s="27"/>
      <c r="E50" s="27"/>
      <c r="F50" s="27"/>
      <c r="G50" s="27"/>
      <c r="H50" s="29"/>
    </row>
    <row r="51" spans="2:9" ht="27" customHeight="1" x14ac:dyDescent="0.2">
      <c r="B51" s="24" t="s">
        <v>18</v>
      </c>
      <c r="C51" s="25">
        <v>0</v>
      </c>
      <c r="D51" s="25">
        <v>0.112189486803508</v>
      </c>
      <c r="E51" s="25">
        <v>0.176400731589893</v>
      </c>
      <c r="F51" s="25">
        <v>0.17228117711665</v>
      </c>
      <c r="G51" s="25">
        <v>0.34058552201779502</v>
      </c>
      <c r="H51" s="26">
        <v>0.17289379391473605</v>
      </c>
    </row>
    <row r="52" spans="2:9" ht="5.25" customHeight="1" x14ac:dyDescent="0.2">
      <c r="B52" s="28"/>
      <c r="C52" s="27"/>
      <c r="D52" s="27"/>
      <c r="E52" s="27"/>
      <c r="F52" s="27"/>
      <c r="G52" s="27"/>
      <c r="H52" s="29"/>
    </row>
    <row r="53" spans="2:9" ht="27" customHeight="1" x14ac:dyDescent="0.2">
      <c r="B53" s="24" t="s">
        <v>19</v>
      </c>
      <c r="C53" s="25">
        <v>0</v>
      </c>
      <c r="D53" s="25">
        <v>5.1242052785967003E-2</v>
      </c>
      <c r="E53" s="25">
        <v>0.12631924820735199</v>
      </c>
      <c r="F53" s="25">
        <v>0</v>
      </c>
      <c r="G53" s="25">
        <v>4.4999139675041003E-2</v>
      </c>
      <c r="H53" s="26">
        <v>4.4750423705187441E-2</v>
      </c>
    </row>
    <row r="54" spans="2:9" ht="5.25" customHeight="1" x14ac:dyDescent="0.2">
      <c r="B54" s="28"/>
      <c r="C54" s="27"/>
      <c r="D54" s="27"/>
      <c r="E54" s="27"/>
      <c r="F54" s="27"/>
      <c r="G54" s="27"/>
      <c r="H54" s="29"/>
    </row>
    <row r="55" spans="2:9" ht="27" customHeight="1" thickBot="1" x14ac:dyDescent="0.25">
      <c r="B55" s="23" t="s">
        <v>20</v>
      </c>
      <c r="C55" s="30">
        <v>0</v>
      </c>
      <c r="D55" s="30">
        <v>0</v>
      </c>
      <c r="E55" s="30">
        <v>0</v>
      </c>
      <c r="F55" s="30">
        <v>2.7053134303690201E-2</v>
      </c>
      <c r="G55" s="30">
        <v>6.1065269413475697E-2</v>
      </c>
      <c r="H55" s="31">
        <v>2.0627493318137825E-2</v>
      </c>
      <c r="I55" s="6"/>
    </row>
    <row r="56" spans="2:9" ht="27" customHeight="1" x14ac:dyDescent="0.2">
      <c r="B56" s="10"/>
      <c r="C56" s="19"/>
      <c r="D56" s="19"/>
      <c r="E56" s="19"/>
      <c r="F56" s="19"/>
      <c r="G56" s="19"/>
      <c r="H56" s="19"/>
      <c r="I56" s="19"/>
    </row>
    <row r="57" spans="2:9" ht="27" customHeight="1" x14ac:dyDescent="0.25">
      <c r="B57" s="3" t="s">
        <v>23</v>
      </c>
    </row>
    <row r="58" spans="2:9" ht="27" customHeight="1" thickBot="1" x14ac:dyDescent="0.25"/>
    <row r="59" spans="2:9" ht="27" customHeight="1" thickBot="1" x14ac:dyDescent="0.25">
      <c r="B59" s="17" t="s">
        <v>0</v>
      </c>
      <c r="C59" s="21" t="s">
        <v>1</v>
      </c>
      <c r="D59" s="21" t="s">
        <v>2</v>
      </c>
      <c r="E59" s="21" t="s">
        <v>10</v>
      </c>
      <c r="F59" s="22" t="s">
        <v>8</v>
      </c>
    </row>
    <row r="60" spans="2:9" ht="27" customHeight="1" thickBot="1" x14ac:dyDescent="0.25">
      <c r="B60" s="17" t="s">
        <v>11</v>
      </c>
      <c r="C60" s="20">
        <v>617.46414519999996</v>
      </c>
      <c r="D60" s="20">
        <v>279.20990840000002</v>
      </c>
      <c r="E60" s="20">
        <v>34.769230800000003</v>
      </c>
      <c r="F60" s="18">
        <f>SUM(A60:E60)</f>
        <v>931.44328440000004</v>
      </c>
    </row>
    <row r="61" spans="2:9" ht="27" customHeight="1" x14ac:dyDescent="0.2">
      <c r="B61" s="7" t="s">
        <v>12</v>
      </c>
      <c r="C61" s="12">
        <v>197.89830480000001</v>
      </c>
      <c r="D61" s="12">
        <v>52.0404172</v>
      </c>
      <c r="E61" s="12">
        <v>0</v>
      </c>
      <c r="F61" s="13">
        <f>ROUND(SUM(C61:E61),0)</f>
        <v>250</v>
      </c>
    </row>
    <row r="62" spans="2:9" ht="27" customHeight="1" x14ac:dyDescent="0.2">
      <c r="B62" s="8" t="s">
        <v>13</v>
      </c>
      <c r="C62" s="11">
        <v>113.08474560000001</v>
      </c>
      <c r="D62" s="11">
        <v>85.8135592</v>
      </c>
      <c r="E62" s="11">
        <v>0</v>
      </c>
      <c r="F62" s="14">
        <f t="shared" ref="F62:F64" si="2">ROUND(SUM(C62:E62),0)</f>
        <v>199</v>
      </c>
    </row>
    <row r="63" spans="2:9" ht="27" customHeight="1" x14ac:dyDescent="0.2">
      <c r="B63" s="8" t="s">
        <v>14</v>
      </c>
      <c r="C63" s="11">
        <v>306.48109479999999</v>
      </c>
      <c r="D63" s="11">
        <v>141.355932</v>
      </c>
      <c r="E63" s="11">
        <v>34.769230800000003</v>
      </c>
      <c r="F63" s="14">
        <f t="shared" si="2"/>
        <v>483</v>
      </c>
    </row>
    <row r="64" spans="2:9" ht="27" customHeight="1" thickBot="1" x14ac:dyDescent="0.25">
      <c r="B64" s="9" t="s">
        <v>15</v>
      </c>
      <c r="C64" s="15">
        <v>0</v>
      </c>
      <c r="D64" s="15">
        <v>0</v>
      </c>
      <c r="E64" s="15">
        <v>0</v>
      </c>
      <c r="F64" s="16">
        <f t="shared" si="2"/>
        <v>0</v>
      </c>
    </row>
    <row r="65" spans="2:6" ht="3.75" customHeight="1" x14ac:dyDescent="0.2">
      <c r="B65" s="32"/>
      <c r="C65" s="33"/>
      <c r="D65" s="33"/>
      <c r="E65" s="33"/>
      <c r="F65" s="34"/>
    </row>
    <row r="66" spans="2:6" ht="26.25" customHeight="1" x14ac:dyDescent="0.2">
      <c r="B66" s="24" t="s">
        <v>16</v>
      </c>
      <c r="C66" s="25">
        <v>0</v>
      </c>
      <c r="D66" s="25">
        <v>0</v>
      </c>
      <c r="E66" s="25">
        <v>0.115044247685802</v>
      </c>
      <c r="F66" s="26">
        <v>4.2944106925164497E-5</v>
      </c>
    </row>
    <row r="67" spans="2:6" ht="3.75" customHeight="1" x14ac:dyDescent="0.2">
      <c r="B67" s="28"/>
      <c r="C67" s="27"/>
      <c r="D67" s="27"/>
      <c r="E67" s="27"/>
      <c r="F67" s="29"/>
    </row>
    <row r="68" spans="2:6" ht="26.25" customHeight="1" x14ac:dyDescent="0.2">
      <c r="B68" s="24" t="s">
        <v>17</v>
      </c>
      <c r="C68" s="25">
        <v>1</v>
      </c>
      <c r="D68" s="25">
        <v>0.89874576241936799</v>
      </c>
      <c r="E68" s="25">
        <v>0.85619469039274798</v>
      </c>
      <c r="F68" s="26">
        <v>0.96427996534278304</v>
      </c>
    </row>
    <row r="69" spans="2:6" ht="3.75" customHeight="1" x14ac:dyDescent="0.2">
      <c r="B69" s="28"/>
      <c r="C69" s="27"/>
      <c r="D69" s="27"/>
      <c r="E69" s="27"/>
      <c r="F69" s="29"/>
    </row>
    <row r="70" spans="2:6" ht="25.5" x14ac:dyDescent="0.2">
      <c r="B70" s="24" t="s">
        <v>21</v>
      </c>
      <c r="C70" s="25">
        <v>0</v>
      </c>
      <c r="D70" s="25">
        <v>0</v>
      </c>
      <c r="E70" s="25">
        <v>0</v>
      </c>
      <c r="F70" s="26">
        <v>4.2944106925164497E-5</v>
      </c>
    </row>
    <row r="71" spans="2:6" ht="3.75" customHeight="1" x14ac:dyDescent="0.2">
      <c r="B71" s="28"/>
      <c r="C71" s="27"/>
      <c r="D71" s="27"/>
      <c r="E71" s="27"/>
      <c r="F71" s="29"/>
    </row>
    <row r="72" spans="2:6" ht="25.5" x14ac:dyDescent="0.2">
      <c r="B72" s="24" t="s">
        <v>18</v>
      </c>
      <c r="C72" s="25">
        <v>0</v>
      </c>
      <c r="D72" s="25">
        <v>0.101254237580632</v>
      </c>
      <c r="E72" s="25">
        <v>0.115044247685802</v>
      </c>
      <c r="F72" s="26">
        <v>3.4646431984087858E-2</v>
      </c>
    </row>
    <row r="73" spans="2:6" ht="3.75" customHeight="1" x14ac:dyDescent="0.2">
      <c r="B73" s="28"/>
      <c r="C73" s="27"/>
      <c r="D73" s="27"/>
      <c r="E73" s="27"/>
      <c r="F73" s="29"/>
    </row>
    <row r="74" spans="2:6" ht="25.5" x14ac:dyDescent="0.2">
      <c r="B74" s="24" t="s">
        <v>19</v>
      </c>
      <c r="C74" s="25">
        <v>0</v>
      </c>
      <c r="D74" s="25">
        <v>0</v>
      </c>
      <c r="E74" s="25">
        <v>2.87610619214504E-2</v>
      </c>
      <c r="F74" s="26">
        <v>1.0736026731291101E-3</v>
      </c>
    </row>
    <row r="75" spans="2:6" ht="3.75" customHeight="1" x14ac:dyDescent="0.2">
      <c r="B75" s="28"/>
      <c r="C75" s="27"/>
      <c r="D75" s="27"/>
      <c r="E75" s="27"/>
      <c r="F75" s="29"/>
    </row>
    <row r="76" spans="2:6" ht="26.25" thickBot="1" x14ac:dyDescent="0.25">
      <c r="B76" s="23" t="s">
        <v>20</v>
      </c>
      <c r="C76" s="30">
        <v>0</v>
      </c>
      <c r="D76" s="30">
        <v>0</v>
      </c>
      <c r="E76" s="30">
        <v>0</v>
      </c>
      <c r="F76" s="31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dcterms:created xsi:type="dcterms:W3CDTF">2020-01-08T18:10:26Z</dcterms:created>
  <dcterms:modified xsi:type="dcterms:W3CDTF">2020-01-14T19:22:46Z</dcterms:modified>
</cp:coreProperties>
</file>