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romedio" sheetId="1" r:id="rId1"/>
    <sheet name="Listado Datos" sheetId="2" r:id="rId2"/>
    <sheet name="Metodología de cálculo" sheetId="3" r:id="rId3"/>
  </sheets>
  <definedNames>
    <definedName name="_ftn1" localSheetId="2">'Metodología de cálculo'!$B$39</definedName>
    <definedName name="_ftnref1" localSheetId="2">'Metodología de cálculo'!$B$16</definedName>
  </definedNames>
  <calcPr fullCalcOnLoad="1"/>
</workbook>
</file>

<file path=xl/sharedStrings.xml><?xml version="1.0" encoding="utf-8"?>
<sst xmlns="http://schemas.openxmlformats.org/spreadsheetml/2006/main" count="119" uniqueCount="62">
  <si>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</si>
  <si>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</si>
  <si>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</si>
  <si>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</si>
  <si>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</si>
  <si>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</si>
  <si>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</si>
  <si>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</si>
  <si>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</si>
  <si>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</si>
  <si>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</si>
  <si>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</si>
  <si>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</si>
  <si>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</si>
  <si>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</si>
  <si>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venta)</t>
  </si>
  <si>
    <t>Fuente: INALE</t>
  </si>
  <si>
    <t>Considera Mercado Interno y Exportación ponderando según litros destinados a ambos mercado</t>
  </si>
  <si>
    <t>Fecha</t>
  </si>
  <si>
    <t>Precio promedio en US$/lt de leche equivalente</t>
  </si>
  <si>
    <t>Acceder al listado de datos</t>
  </si>
  <si>
    <t>Precio promedio de venta de la industria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</si>
  <si>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</si>
  <si>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</si>
  <si>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</si>
  <si>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</si>
  <si>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</si>
  <si>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</si>
  <si>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>3- Cálculo del precio recibido por la industria por litro de leche equivalente: surge del cociente entre el ingreso total del mes en dólares y la leche equivalente total del mes.</t>
  </si>
  <si>
    <t>Precio promedio recibido por el productor  (US$/L)</t>
  </si>
  <si>
    <t>Incidencia de la materia prima en el precio de venta de la industria expresada como media móvil de los últimos 3 meses (%)</t>
  </si>
  <si>
    <t>Precio Productor (US$/l)</t>
  </si>
  <si>
    <t>Incidencia de la materia prima en el precio de venta de la industria, media móvil de últimos 3 meses (%)</t>
  </si>
  <si>
    <t>Incluye bonificaciones</t>
  </si>
  <si>
    <t>Valores estimados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</si>
  <si>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</si>
  <si>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</si>
  <si>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</si>
  <si>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</si>
  <si>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</si>
  <si>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</si>
  <si>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</si>
  <si>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</si>
  <si>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</si>
  <si>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</si>
  <si>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</si>
  <si>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</si>
  <si>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</si>
  <si>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</si>
  <si>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</si>
  <si>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</si>
  <si>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Productos</t>
  </si>
  <si>
    <t>En el cuadro se detallan los productos incluidos en el cálculo del indicador por destino.</t>
  </si>
  <si>
    <t>2- Determinación de la facturación total: se suman los ingresos en dólares obtenidos por exportación y por mercado interno para los productos considerados en el indicador.</t>
  </si>
  <si>
    <t>4- La participación surge del cociente entre el precio al productor sobre el precio recibido por litro de leche equivalente colocada por la industria en cada mes.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</si>
  <si>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</si>
  <si>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</si>
  <si>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 xml:space="preserve">* El indicador se determina en base a la ponderación del precio recibido por la industria por el volumen de leche equivalente. </t>
  </si>
  <si>
    <t>Acceder a la metodología</t>
  </si>
  <si>
    <t>Acceder a la hoja principal</t>
  </si>
  <si>
    <t>Precio promedio de venta de la Industria  (US$/L de leche equivalente) *</t>
  </si>
  <si>
    <t>Valor estimado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</si>
</sst>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"/>
    <numFmt numFmtId="173" formatCode="0.000"/>
    <numFmt numFmtId="174" formatCode="_ [$€-2]\ * #,##0.00_ ;_ [$€-2]\ * \-#,##0.00_ ;_ [$€-2]\ * &quot;-&quot;??_ "/>
    <numFmt numFmtId="175" formatCode="0.0"/>
    <numFmt numFmtId="176" formatCode="0.0000"/>
    <numFmt numFmtId="177" formatCode="_(* #,##0_);_(* \(#,##0\);_(* &quot;-&quot;??_);_(@_)"/>
    <numFmt numFmtId="178" formatCode="General_)"/>
    <numFmt numFmtId="179" formatCode="_ &quot;$U&quot;\ * #,##0_ ;_ &quot;$U&quot;\ * \-#,##0_ ;_ &quot;$U&quot;\ * &quot;-&quot;_ ;_ @_ "/>
    <numFmt numFmtId="180" formatCode="_ * #,##0_ ;_ * \-#,##0_ ;_ * &quot;-&quot;_ ;_ @_ "/>
    <numFmt numFmtId="181" formatCode="_ &quot;$U&quot;\ * #,##0.00_ ;_ &quot;$U&quot;\ * \-#,##0.00_ ;_ &quot;$U&quot;\ * &quot;-&quot;??_ ;_ @_ "/>
    <numFmt numFmtId="182" formatCode="_ * #,##0.00_ ;_ * \-#,##0.00_ ;_ * &quot;-&quot;??_ ;_ @_ "/>
    <numFmt numFmtId="183" formatCode="#,##0.000"/>
    <numFmt numFmtId="184" formatCode="0.000000"/>
    <numFmt numFmtId="185" formatCode="0.0%"/>
    <numFmt numFmtId="186" formatCode="#,##0.0"/>
    <numFmt numFmtId="187" formatCode="0.00000000%"/>
    <numFmt numFmtId="188" formatCode="0.00000000000000000000000"/>
    <numFmt numFmtId="189" formatCode="_ * #,##0_ ;_ * \-#,##0_ ;_ * &quot;-&quot;??_ ;_ @_ "/>
    <numFmt numFmtId="190" formatCode="_(* #,##0.0_);_(* \(#,##0.0\);_(* &quot;-&quot;??_);_(@_)"/>
    <numFmt numFmtId="191" formatCode="_ * #,##0.0000_ ;_ * \-#,##0.0000_ ;_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1" fillId="0" borderId="9" applyNumberFormat="0" applyFill="0" applyAlignment="0" applyProtection="0"/>
    <xf numFmtId="0" fontId="55" fillId="34" borderId="0">
      <alignment horizontal="center" vertical="center"/>
      <protection/>
    </xf>
    <xf numFmtId="17" fontId="56" fillId="34" borderId="0">
      <alignment/>
      <protection/>
    </xf>
    <xf numFmtId="0" fontId="46" fillId="23" borderId="0">
      <alignment horizontal="left"/>
      <protection/>
    </xf>
    <xf numFmtId="0" fontId="57" fillId="0" borderId="10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173" fontId="0" fillId="0" borderId="0" xfId="0" applyNumberForma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9" fontId="57" fillId="0" borderId="13" xfId="85" applyFont="1" applyBorder="1" applyAlignment="1">
      <alignment/>
    </xf>
    <xf numFmtId="9" fontId="57" fillId="0" borderId="14" xfId="85" applyFont="1" applyBorder="1" applyAlignment="1">
      <alignment/>
    </xf>
    <xf numFmtId="0" fontId="57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78">
      <alignment/>
      <protection/>
    </xf>
    <xf numFmtId="177" fontId="0" fillId="0" borderId="0" xfId="65" applyNumberFormat="1" applyFon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0" xfId="78" applyNumberFormat="1" applyBorder="1">
      <alignment/>
      <protection/>
    </xf>
    <xf numFmtId="2" fontId="0" fillId="0" borderId="20" xfId="78" applyNumberFormat="1" applyBorder="1">
      <alignment/>
      <protection/>
    </xf>
    <xf numFmtId="17" fontId="0" fillId="0" borderId="20" xfId="78" applyNumberFormat="1" applyBorder="1" applyAlignment="1">
      <alignment horizontal="center"/>
      <protection/>
    </xf>
    <xf numFmtId="0" fontId="57" fillId="0" borderId="0" xfId="78" applyFont="1" applyAlignment="1">
      <alignment wrapText="1"/>
      <protection/>
    </xf>
    <xf numFmtId="177" fontId="57" fillId="0" borderId="21" xfId="65" applyNumberFormat="1" applyFont="1" applyBorder="1" applyAlignment="1">
      <alignment wrapText="1"/>
    </xf>
    <xf numFmtId="0" fontId="57" fillId="0" borderId="22" xfId="78" applyFont="1" applyBorder="1" applyAlignment="1">
      <alignment vertical="center" wrapText="1"/>
      <protection/>
    </xf>
    <xf numFmtId="0" fontId="57" fillId="0" borderId="23" xfId="78" applyFont="1" applyBorder="1" applyAlignment="1">
      <alignment vertical="center" wrapText="1"/>
      <protection/>
    </xf>
    <xf numFmtId="177" fontId="43" fillId="0" borderId="0" xfId="57" applyNumberFormat="1" applyAlignment="1" applyProtection="1">
      <alignment/>
      <protection/>
    </xf>
    <xf numFmtId="0" fontId="43" fillId="0" borderId="0" xfId="57" applyAlignment="1" applyProtection="1">
      <alignment/>
      <protection/>
    </xf>
    <xf numFmtId="0" fontId="58" fillId="0" borderId="0" xfId="78" applyFont="1">
      <alignment/>
      <protection/>
    </xf>
    <xf numFmtId="17" fontId="0" fillId="0" borderId="0" xfId="78" applyNumberFormat="1" applyBorder="1" applyAlignment="1">
      <alignment horizontal="center"/>
      <protection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57" fillId="0" borderId="25" xfId="0" applyNumberFormat="1" applyFont="1" applyBorder="1" applyAlignment="1">
      <alignment/>
    </xf>
    <xf numFmtId="49" fontId="57" fillId="0" borderId="26" xfId="0" applyNumberFormat="1" applyFont="1" applyBorder="1" applyAlignment="1">
      <alignment/>
    </xf>
    <xf numFmtId="49" fontId="57" fillId="0" borderId="27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2" fontId="57" fillId="0" borderId="16" xfId="0" applyNumberFormat="1" applyFont="1" applyBorder="1" applyAlignment="1">
      <alignment/>
    </xf>
    <xf numFmtId="2" fontId="57" fillId="0" borderId="17" xfId="0" applyNumberFormat="1" applyFont="1" applyBorder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9" fontId="0" fillId="0" borderId="16" xfId="85" applyFont="1" applyBorder="1" applyAlignment="1">
      <alignment horizontal="center"/>
    </xf>
    <xf numFmtId="9" fontId="0" fillId="0" borderId="0" xfId="85" applyFont="1" applyBorder="1" applyAlignment="1">
      <alignment horizontal="center"/>
    </xf>
    <xf numFmtId="9" fontId="0" fillId="0" borderId="13" xfId="85" applyFont="1" applyBorder="1" applyAlignment="1">
      <alignment horizontal="center"/>
    </xf>
    <xf numFmtId="9" fontId="0" fillId="0" borderId="18" xfId="85" applyFont="1" applyBorder="1" applyAlignment="1">
      <alignment horizontal="center"/>
    </xf>
    <xf numFmtId="9" fontId="0" fillId="0" borderId="17" xfId="85" applyFont="1" applyBorder="1" applyAlignment="1">
      <alignment horizontal="center"/>
    </xf>
    <xf numFmtId="9" fontId="0" fillId="0" borderId="14" xfId="85" applyFont="1" applyFill="1" applyBorder="1" applyAlignment="1">
      <alignment horizontal="center"/>
    </xf>
    <xf numFmtId="9" fontId="0" fillId="0" borderId="28" xfId="85" applyBorder="1" applyAlignment="1">
      <alignment/>
    </xf>
    <xf numFmtId="9" fontId="0" fillId="0" borderId="29" xfId="85" applyFont="1" applyBorder="1" applyAlignment="1">
      <alignment/>
    </xf>
    <xf numFmtId="2" fontId="0" fillId="35" borderId="0" xfId="78" applyNumberFormat="1" applyFill="1" applyBorder="1">
      <alignment/>
      <protection/>
    </xf>
    <xf numFmtId="2" fontId="0" fillId="13" borderId="0" xfId="78" applyNumberFormat="1" applyFill="1" applyBorder="1">
      <alignment/>
      <protection/>
    </xf>
    <xf numFmtId="2" fontId="0" fillId="13" borderId="24" xfId="0" applyNumberFormat="1" applyFill="1" applyBorder="1" applyAlignment="1">
      <alignment/>
    </xf>
    <xf numFmtId="177" fontId="0" fillId="0" borderId="0" xfId="65" applyNumberFormat="1" applyFont="1" applyAlignment="1">
      <alignment/>
    </xf>
    <xf numFmtId="0" fontId="0" fillId="13" borderId="0" xfId="78" applyFill="1">
      <alignment/>
      <protection/>
    </xf>
    <xf numFmtId="9" fontId="57" fillId="0" borderId="16" xfId="0" applyNumberFormat="1" applyFont="1" applyBorder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57" applyFill="1" applyAlignment="1" applyProtection="1">
      <alignment vertical="center"/>
      <protection/>
    </xf>
    <xf numFmtId="0" fontId="59" fillId="0" borderId="0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2" fontId="0" fillId="0" borderId="0" xfId="0" applyNumberFormat="1" applyBorder="1" applyAlignment="1">
      <alignment/>
    </xf>
    <xf numFmtId="9" fontId="0" fillId="0" borderId="0" xfId="85" applyFont="1" applyBorder="1" applyAlignment="1">
      <alignment/>
    </xf>
    <xf numFmtId="0" fontId="58" fillId="0" borderId="33" xfId="0" applyFont="1" applyBorder="1" applyAlignment="1">
      <alignment horizontal="left"/>
    </xf>
    <xf numFmtId="0" fontId="58" fillId="0" borderId="24" xfId="0" applyFont="1" applyBorder="1" applyAlignment="1">
      <alignment horizontal="left"/>
    </xf>
    <xf numFmtId="0" fontId="58" fillId="0" borderId="2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8" fillId="0" borderId="34" xfId="0" applyFont="1" applyBorder="1" applyAlignment="1">
      <alignment horizontal="left"/>
    </xf>
    <xf numFmtId="0" fontId="58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177" fontId="57" fillId="0" borderId="15" xfId="65" applyNumberFormat="1" applyFont="1" applyBorder="1" applyAlignment="1">
      <alignment horizontal="center"/>
    </xf>
    <xf numFmtId="177" fontId="57" fillId="0" borderId="12" xfId="65" applyNumberFormat="1" applyFont="1" applyBorder="1" applyAlignment="1">
      <alignment horizontal="center"/>
    </xf>
    <xf numFmtId="2" fontId="0" fillId="0" borderId="0" xfId="78" applyNumberFormat="1" applyFill="1" applyBorder="1">
      <alignment/>
      <protection/>
    </xf>
    <xf numFmtId="2" fontId="0" fillId="13" borderId="17" xfId="0" applyNumberFormat="1" applyFill="1" applyBorder="1" applyAlignment="1">
      <alignment horizontal="center"/>
    </xf>
    <xf numFmtId="49" fontId="4" fillId="13" borderId="0" xfId="0" applyNumberFormat="1" applyFont="1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0</xdr:rowOff>
    </xdr:from>
    <xdr:to>
      <xdr:col>8</xdr:col>
      <xdr:colOff>666750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S51"/>
  <sheetViews>
    <sheetView showGridLines="0" tabSelected="1" zoomScalePageLayoutView="0" workbookViewId="0" topLeftCell="A1">
      <selection activeCell="L36" sqref="L36"/>
    </sheetView>
  </sheetViews>
  <sheetFormatPr defaultColWidth="11.421875" defaultRowHeight="15"/>
  <cols>
    <col min="1" max="1" width="10.28125" style="1" customWidth="1"/>
    <col min="2" max="2" width="12.140625" style="33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33"/>
    </row>
    <row r="10" spans="3:16" ht="15.75" customHeight="1">
      <c r="C10" s="1"/>
      <c r="E10" s="86" t="s">
        <v>30</v>
      </c>
      <c r="F10" s="87"/>
      <c r="G10" s="87"/>
      <c r="H10" s="87"/>
      <c r="I10" s="87"/>
      <c r="J10" s="87"/>
      <c r="K10" s="88"/>
      <c r="M10" s="27" t="s">
        <v>20</v>
      </c>
      <c r="N10" s="1"/>
      <c r="O10" s="1"/>
      <c r="P10" s="1"/>
    </row>
    <row r="11" spans="2:13" s="1" customFormat="1" ht="15.75" thickBot="1">
      <c r="B11" s="33"/>
      <c r="E11" s="89"/>
      <c r="F11" s="90"/>
      <c r="G11" s="90"/>
      <c r="H11" s="90"/>
      <c r="I11" s="90"/>
      <c r="J11" s="90"/>
      <c r="K11" s="91"/>
      <c r="M11" s="27" t="s">
        <v>58</v>
      </c>
    </row>
    <row r="12" spans="3:18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8"/>
    </row>
    <row r="13" spans="2:16" s="1" customFormat="1" ht="15.75" thickBot="1">
      <c r="B13" s="34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6" s="1" customFormat="1" ht="15">
      <c r="B14" s="35">
        <v>2016</v>
      </c>
      <c r="C14" s="44">
        <v>0.45853986208410263</v>
      </c>
      <c r="D14" s="45">
        <v>0.46273286015935744</v>
      </c>
      <c r="E14" s="45">
        <v>0.5097333515271659</v>
      </c>
      <c r="F14" s="45">
        <v>0.5921077056328549</v>
      </c>
      <c r="G14" s="45">
        <v>0.6615027405146782</v>
      </c>
      <c r="H14" s="45">
        <v>0.6908418235045911</v>
      </c>
      <c r="I14" s="45">
        <v>0.6831600551240982</v>
      </c>
      <c r="J14" s="45">
        <v>0.6689818258034809</v>
      </c>
      <c r="K14" s="45">
        <v>0.658804826585198</v>
      </c>
      <c r="L14" s="45">
        <v>0.6446759876637042</v>
      </c>
      <c r="M14" s="45">
        <v>0.6096130245199499</v>
      </c>
      <c r="N14" s="46">
        <v>0.5674715372568252</v>
      </c>
      <c r="O14" s="57">
        <v>0.6006804666980006</v>
      </c>
      <c r="P14" s="5"/>
    </row>
    <row r="15" spans="2:16" s="1" customFormat="1" ht="15">
      <c r="B15" s="35" t="s">
        <v>22</v>
      </c>
      <c r="C15" s="44">
        <v>0.5602315152502201</v>
      </c>
      <c r="D15" s="45">
        <v>0.5454367406144843</v>
      </c>
      <c r="E15" s="45">
        <v>0.577019693255503</v>
      </c>
      <c r="F15" s="45">
        <v>0.572488673062885</v>
      </c>
      <c r="G15" s="45">
        <v>0.5991782880376896</v>
      </c>
      <c r="H15" s="45">
        <v>0.6058050476417076</v>
      </c>
      <c r="I15" s="45">
        <v>0.6013620006418646</v>
      </c>
      <c r="J15" s="45">
        <v>0.5878124789485862</v>
      </c>
      <c r="K15" s="45">
        <v>0.5775395790246296</v>
      </c>
      <c r="L15" s="45">
        <v>0.5908025188287528</v>
      </c>
      <c r="M15" s="45">
        <v>0.6046948455670882</v>
      </c>
      <c r="N15" s="46">
        <v>0.5695969543345235</v>
      </c>
      <c r="O15" s="57">
        <v>0.5826640279339945</v>
      </c>
      <c r="P15" s="5">
        <f>O15/O14-1</f>
        <v>-0.029993382110532374</v>
      </c>
    </row>
    <row r="16" spans="2:18" s="1" customFormat="1" ht="15.75" thickBot="1">
      <c r="B16" s="36">
        <v>2018</v>
      </c>
      <c r="C16" s="47">
        <v>0.5375080798940871</v>
      </c>
      <c r="D16" s="48">
        <v>0.5110723000860203</v>
      </c>
      <c r="E16" s="48">
        <v>0.5519373286649484</v>
      </c>
      <c r="F16" s="48">
        <v>0.5839289664066576</v>
      </c>
      <c r="G16" s="48">
        <v>0.6006293506880324</v>
      </c>
      <c r="H16" s="48">
        <v>0.6004866668435441</v>
      </c>
      <c r="I16" s="48">
        <v>0.6108377380005549</v>
      </c>
      <c r="J16" s="48">
        <v>0.6245962517058442</v>
      </c>
      <c r="K16" s="48">
        <v>0.62332022698599</v>
      </c>
      <c r="L16" s="48">
        <v>0.6281548768121427</v>
      </c>
      <c r="M16" s="48">
        <v>0.6154995162119223</v>
      </c>
      <c r="N16" s="49"/>
      <c r="O16" s="40"/>
      <c r="P16" s="6"/>
      <c r="R16" s="8"/>
    </row>
    <row r="17" spans="2:18" ht="15">
      <c r="B17" s="38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1"/>
      <c r="P17" s="1"/>
      <c r="R17" s="8"/>
    </row>
    <row r="18" spans="2:18" s="1" customFormat="1" ht="15.75" thickBot="1">
      <c r="B18" s="38"/>
      <c r="O18" s="41"/>
      <c r="R18" s="8"/>
    </row>
    <row r="19" spans="3:18" ht="15.75" thickBot="1">
      <c r="C19" s="1"/>
      <c r="D19" s="1"/>
      <c r="E19" s="78" t="s">
        <v>60</v>
      </c>
      <c r="F19" s="79"/>
      <c r="G19" s="79"/>
      <c r="H19" s="79"/>
      <c r="I19" s="79"/>
      <c r="J19" s="79"/>
      <c r="K19" s="80"/>
      <c r="L19" s="1"/>
      <c r="M19" s="1"/>
      <c r="N19" s="1"/>
      <c r="O19" s="1"/>
      <c r="P19" s="1"/>
      <c r="R19" s="8"/>
    </row>
    <row r="20" spans="3:16" ht="15.75" thickBot="1">
      <c r="C20" s="1"/>
      <c r="D20" s="83" t="s">
        <v>17</v>
      </c>
      <c r="E20" s="84"/>
      <c r="F20" s="84"/>
      <c r="G20" s="84"/>
      <c r="H20" s="84"/>
      <c r="I20" s="84"/>
      <c r="J20" s="84"/>
      <c r="K20" s="84"/>
      <c r="L20" s="85"/>
      <c r="M20" s="1"/>
      <c r="N20" s="1"/>
      <c r="O20" s="1"/>
      <c r="P20" s="1"/>
    </row>
    <row r="21" spans="2:18" ht="15.75" thickBot="1">
      <c r="B21" s="34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8</v>
      </c>
      <c r="K21" s="3" t="s">
        <v>9</v>
      </c>
      <c r="L21" s="3" t="s">
        <v>10</v>
      </c>
      <c r="M21" s="3" t="s">
        <v>11</v>
      </c>
      <c r="N21" s="3" t="s">
        <v>12</v>
      </c>
      <c r="O21" s="7" t="s">
        <v>13</v>
      </c>
      <c r="P21" s="4" t="s">
        <v>14</v>
      </c>
      <c r="R21" s="1"/>
    </row>
    <row r="22" spans="2:16" s="1" customFormat="1" ht="15">
      <c r="B22" s="35">
        <v>2016</v>
      </c>
      <c r="C22" s="9">
        <v>0.529100620199259</v>
      </c>
      <c r="D22" s="10">
        <v>0.4623615005226258</v>
      </c>
      <c r="E22" s="10">
        <v>0.42912807944911</v>
      </c>
      <c r="F22" s="10">
        <v>0.3630135192277823</v>
      </c>
      <c r="G22" s="10">
        <v>0.3863743878469759</v>
      </c>
      <c r="H22" s="10">
        <v>0.4281605076910366</v>
      </c>
      <c r="I22" s="10">
        <v>0.4346571126347921</v>
      </c>
      <c r="J22" s="10">
        <v>0.4480283202071275</v>
      </c>
      <c r="K22" s="10">
        <v>0.484922758681335</v>
      </c>
      <c r="L22" s="10">
        <v>0.5008558413368971</v>
      </c>
      <c r="M22" s="10">
        <v>0.5422099579694957</v>
      </c>
      <c r="N22" s="11">
        <v>0.6255348145237368</v>
      </c>
      <c r="O22" s="39">
        <f>AVERAGE(C22:N22)</f>
        <v>0.4695289516908478</v>
      </c>
      <c r="P22" s="5"/>
    </row>
    <row r="23" spans="2:16" s="1" customFormat="1" ht="15">
      <c r="B23" s="35">
        <v>2017</v>
      </c>
      <c r="C23" s="9">
        <v>0.5178193420571254</v>
      </c>
      <c r="D23" s="10">
        <v>0.6375796371193395</v>
      </c>
      <c r="E23" s="10">
        <v>0.5834781382618336</v>
      </c>
      <c r="F23" s="10">
        <v>0.5949548607788137</v>
      </c>
      <c r="G23" s="10">
        <v>0.5997627551179509</v>
      </c>
      <c r="H23" s="10">
        <v>0.5802307083011617</v>
      </c>
      <c r="I23" s="10">
        <v>0.5939210067954404</v>
      </c>
      <c r="J23" s="10">
        <v>0.6060260046860045</v>
      </c>
      <c r="K23" s="10">
        <v>0.5717928738612327</v>
      </c>
      <c r="L23" s="10">
        <v>0.5261155176038286</v>
      </c>
      <c r="M23" s="10">
        <v>0.5373506004666024</v>
      </c>
      <c r="N23" s="11">
        <v>0.6794247604906309</v>
      </c>
      <c r="O23" s="39">
        <f>AVERAGE(C23:N23)</f>
        <v>0.5857046837949972</v>
      </c>
      <c r="P23" s="5">
        <f>O23/O22-1</f>
        <v>0.24743039100311548</v>
      </c>
    </row>
    <row r="24" spans="2:18" s="1" customFormat="1" ht="15.75" thickBot="1">
      <c r="B24" s="36">
        <v>2018</v>
      </c>
      <c r="C24" s="14">
        <v>0.6302794134851072</v>
      </c>
      <c r="D24" s="12">
        <v>0.6401022946610739</v>
      </c>
      <c r="E24" s="12">
        <v>0.5912597090618186</v>
      </c>
      <c r="F24" s="12">
        <v>0.5665496003010876</v>
      </c>
      <c r="G24" s="12">
        <v>0.5789614558779029</v>
      </c>
      <c r="H24" s="12">
        <v>0.5509578806106822</v>
      </c>
      <c r="I24" s="12">
        <v>0.5042993109550478</v>
      </c>
      <c r="J24" s="12">
        <v>0.5139617610484264</v>
      </c>
      <c r="K24" s="12">
        <v>0.500680960374615</v>
      </c>
      <c r="L24" s="12">
        <v>0.444803157146535</v>
      </c>
      <c r="M24" s="12">
        <v>0.4972734780870115</v>
      </c>
      <c r="N24" s="15"/>
      <c r="O24" s="40"/>
      <c r="P24" s="6"/>
      <c r="R24" s="8"/>
    </row>
    <row r="25" spans="2:19" s="1" customFormat="1" ht="15">
      <c r="B25" s="75" t="s">
        <v>16</v>
      </c>
      <c r="C25" s="81"/>
      <c r="D25" s="81"/>
      <c r="E25" s="81"/>
      <c r="F25" s="82"/>
      <c r="G25" s="2"/>
      <c r="H25" s="2"/>
      <c r="I25" s="2"/>
      <c r="J25" s="2"/>
      <c r="K25" s="2"/>
      <c r="L25" s="2"/>
      <c r="M25" s="2"/>
      <c r="N25" s="2"/>
      <c r="O25" s="10"/>
      <c r="R25" s="8"/>
      <c r="S25"/>
    </row>
    <row r="26" spans="2:18" s="1" customFormat="1" ht="15">
      <c r="B26" s="71" t="s">
        <v>57</v>
      </c>
      <c r="G26" s="2"/>
      <c r="H26" s="2"/>
      <c r="I26" s="2"/>
      <c r="J26" s="2"/>
      <c r="K26" s="2"/>
      <c r="L26" s="2"/>
      <c r="M26" s="2"/>
      <c r="O26" s="13"/>
      <c r="R26" s="8"/>
    </row>
    <row r="27" spans="2:18" s="1" customFormat="1" ht="15">
      <c r="B27" s="72"/>
      <c r="G27" s="2"/>
      <c r="H27" s="2"/>
      <c r="I27" s="2"/>
      <c r="J27" s="2"/>
      <c r="K27" s="2"/>
      <c r="L27" s="2"/>
      <c r="M27" s="2"/>
      <c r="N27" s="2"/>
      <c r="O27" s="2"/>
      <c r="P27" s="2"/>
      <c r="R27" s="8"/>
    </row>
    <row r="28" spans="11:18" s="1" customFormat="1" ht="15.75" thickBot="1">
      <c r="K28" s="2"/>
      <c r="L28" s="2"/>
      <c r="M28" s="2"/>
      <c r="N28" s="2"/>
      <c r="O28" s="2"/>
      <c r="R28" s="8"/>
    </row>
    <row r="29" spans="3:18" ht="15.75" thickBot="1">
      <c r="C29" s="1"/>
      <c r="D29" s="1"/>
      <c r="E29" s="78" t="s">
        <v>29</v>
      </c>
      <c r="F29" s="79"/>
      <c r="G29" s="79"/>
      <c r="H29" s="79"/>
      <c r="I29" s="79"/>
      <c r="J29" s="79"/>
      <c r="K29" s="80"/>
      <c r="L29" s="1"/>
      <c r="M29" s="1"/>
      <c r="N29" s="1"/>
      <c r="O29" s="1"/>
      <c r="P29" s="1"/>
      <c r="R29" s="8"/>
    </row>
    <row r="30" spans="3:18" ht="15.75" thickBo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8"/>
    </row>
    <row r="31" spans="2:16" s="1" customFormat="1" ht="15.75" thickBot="1">
      <c r="B31" s="34"/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  <c r="O31" s="7" t="s">
        <v>13</v>
      </c>
      <c r="P31" s="4" t="s">
        <v>14</v>
      </c>
    </row>
    <row r="32" spans="2:16" s="1" customFormat="1" ht="15">
      <c r="B32" s="35">
        <v>2016</v>
      </c>
      <c r="C32" s="9">
        <v>0.23784801090271918</v>
      </c>
      <c r="D32" s="10">
        <v>0.23589065255731922</v>
      </c>
      <c r="E32" s="10">
        <v>0.2443801884152598</v>
      </c>
      <c r="F32" s="10">
        <v>0.2528954466127241</v>
      </c>
      <c r="G32" s="10">
        <v>0.27756043651598405</v>
      </c>
      <c r="H32" s="10">
        <v>0.2815146849114676</v>
      </c>
      <c r="I32" s="10">
        <v>0.2927895603642624</v>
      </c>
      <c r="J32" s="10">
        <v>0.30279413362366264</v>
      </c>
      <c r="K32" s="10">
        <v>0.3040305767894371</v>
      </c>
      <c r="L32" s="10">
        <v>0.3161521793186743</v>
      </c>
      <c r="M32" s="10">
        <v>0.30941110956424894</v>
      </c>
      <c r="N32" s="11">
        <v>0.3131067961165048</v>
      </c>
      <c r="O32" s="39">
        <f>AVERAGE(C32:N32)</f>
        <v>0.280697814641022</v>
      </c>
      <c r="P32" s="5"/>
    </row>
    <row r="33" spans="2:16" s="1" customFormat="1" ht="15">
      <c r="B33" s="35">
        <v>2017</v>
      </c>
      <c r="C33" s="9">
        <v>0.31561287616650935</v>
      </c>
      <c r="D33" s="10">
        <v>0.33553509943082005</v>
      </c>
      <c r="E33" s="10">
        <v>0.347339527027027</v>
      </c>
      <c r="F33" s="10">
        <v>0.3545400133788684</v>
      </c>
      <c r="G33" s="10">
        <v>0.3636557534392663</v>
      </c>
      <c r="H33" s="10">
        <v>0.35694150810429887</v>
      </c>
      <c r="I33" s="10">
        <v>0.34600747180615204</v>
      </c>
      <c r="J33" s="10">
        <v>0.342819278789147</v>
      </c>
      <c r="K33" s="10">
        <v>0.3341288782816229</v>
      </c>
      <c r="L33" s="10">
        <v>0.3274387543016798</v>
      </c>
      <c r="M33" s="10">
        <v>0.3263658444801751</v>
      </c>
      <c r="N33" s="11">
        <v>0.3254847645429363</v>
      </c>
      <c r="O33" s="39">
        <f>AVERAGE(C33:N33)</f>
        <v>0.3396558141457086</v>
      </c>
      <c r="P33" s="5">
        <f>O33/O32-1</f>
        <v>0.21004082123007128</v>
      </c>
    </row>
    <row r="34" spans="2:18" s="1" customFormat="1" ht="15.75" thickBot="1">
      <c r="B34" s="36">
        <v>2018</v>
      </c>
      <c r="C34" s="14">
        <v>0.3315924147358828</v>
      </c>
      <c r="D34" s="12">
        <v>0.3380084151472651</v>
      </c>
      <c r="E34" s="12">
        <v>0.35573400958016343</v>
      </c>
      <c r="F34" s="12">
        <v>0.3524384645266095</v>
      </c>
      <c r="G34" s="12">
        <v>0.3347294025260127</v>
      </c>
      <c r="H34" s="12">
        <v>0.3312503985206912</v>
      </c>
      <c r="I34" s="12">
        <v>0.3293739967897271</v>
      </c>
      <c r="J34" s="12">
        <v>0.318363560273316</v>
      </c>
      <c r="K34" s="12">
        <v>0.2991059451614511</v>
      </c>
      <c r="L34" s="95">
        <v>0.29696655983032744</v>
      </c>
      <c r="M34" s="95">
        <v>0.289146804253619</v>
      </c>
      <c r="N34" s="15"/>
      <c r="O34" s="40"/>
      <c r="P34" s="6"/>
      <c r="R34" s="8"/>
    </row>
    <row r="35" spans="2:18" ht="15">
      <c r="B35" s="75" t="s">
        <v>16</v>
      </c>
      <c r="C35" s="76"/>
      <c r="D35" s="76"/>
      <c r="E35" s="76"/>
      <c r="F35" s="77"/>
      <c r="G35" s="1"/>
      <c r="H35" s="1"/>
      <c r="I35" s="1"/>
      <c r="J35" s="1"/>
      <c r="K35" s="1"/>
      <c r="L35" s="1"/>
      <c r="M35" s="1"/>
      <c r="N35" s="1"/>
      <c r="O35" s="1"/>
      <c r="P35" s="1"/>
      <c r="R35" s="8"/>
    </row>
    <row r="36" spans="2:18" s="1" customFormat="1" ht="15">
      <c r="B36" s="96" t="s">
        <v>61</v>
      </c>
      <c r="G36" s="2"/>
      <c r="H36" s="2"/>
      <c r="I36" s="2"/>
      <c r="J36" s="2"/>
      <c r="K36" s="2"/>
      <c r="L36" s="2"/>
      <c r="M36" s="2"/>
      <c r="R36" s="8"/>
    </row>
    <row r="37" spans="2:18" s="1" customFormat="1" ht="15">
      <c r="B37" s="37"/>
      <c r="G37" s="2"/>
      <c r="H37" s="2"/>
      <c r="I37" s="2"/>
      <c r="J37" s="2"/>
      <c r="K37" s="2"/>
      <c r="L37" s="2"/>
      <c r="M37" s="2"/>
      <c r="R37" s="8"/>
    </row>
    <row r="38" spans="3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8"/>
    </row>
    <row r="39" spans="6:18" ht="1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8"/>
    </row>
    <row r="40" spans="3:18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8"/>
    </row>
    <row r="41" spans="3:18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8"/>
    </row>
    <row r="42" spans="3:18" ht="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8"/>
    </row>
    <row r="43" spans="3:18" ht="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8"/>
    </row>
    <row r="44" ht="15">
      <c r="R44" s="8"/>
    </row>
    <row r="45" ht="15">
      <c r="R45" s="8"/>
    </row>
    <row r="46" ht="15">
      <c r="R46" s="8"/>
    </row>
    <row r="47" ht="15">
      <c r="R47" s="8"/>
    </row>
    <row r="48" ht="15">
      <c r="R48" s="8"/>
    </row>
    <row r="49" ht="15">
      <c r="R49" s="8"/>
    </row>
    <row r="50" ht="15">
      <c r="R50" s="8"/>
    </row>
    <row r="51" ht="15">
      <c r="R51" s="8"/>
    </row>
  </sheetData>
  <sheetProtection/>
  <mergeCells count="6">
    <mergeCell ref="B35:F35"/>
    <mergeCell ref="E19:K19"/>
    <mergeCell ref="B25:F25"/>
    <mergeCell ref="D20:L20"/>
    <mergeCell ref="E29:K29"/>
    <mergeCell ref="E10:K11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r:id="rId2"/>
  <ignoredErrors>
    <ignoredError sqref="O25:O26 O22 O30:O31 O23:P23 O33:P33 O32" formulaRange="1"/>
    <ignoredError sqref="B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R54"/>
  <sheetViews>
    <sheetView showGridLines="0" zoomScalePageLayoutView="0" workbookViewId="0" topLeftCell="A1">
      <pane ySplit="12" topLeftCell="A29" activePane="bottomLeft" state="frozen"/>
      <selection pane="topLeft" activeCell="A1" sqref="A1"/>
      <selection pane="bottomLeft" activeCell="E37" sqref="E37:E47"/>
    </sheetView>
  </sheetViews>
  <sheetFormatPr defaultColWidth="9.140625" defaultRowHeight="15"/>
  <cols>
    <col min="1" max="1" width="26.28125" style="16" customWidth="1"/>
    <col min="2" max="2" width="14.57421875" style="16" customWidth="1"/>
    <col min="3" max="3" width="26.00390625" style="17" customWidth="1"/>
    <col min="4" max="4" width="25.28125" style="17" customWidth="1"/>
    <col min="5" max="5" width="39.421875" style="17" customWidth="1"/>
    <col min="6" max="16384" width="9.140625" style="16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92" t="s">
        <v>21</v>
      </c>
      <c r="D10" s="93"/>
      <c r="E10" s="26" t="s">
        <v>59</v>
      </c>
    </row>
    <row r="11" ht="15">
      <c r="E11" s="27" t="s">
        <v>58</v>
      </c>
    </row>
    <row r="12" spans="2:5" s="22" customFormat="1" ht="45">
      <c r="B12" s="25" t="s">
        <v>18</v>
      </c>
      <c r="C12" s="25" t="s">
        <v>19</v>
      </c>
      <c r="D12" s="24" t="s">
        <v>31</v>
      </c>
      <c r="E12" s="23" t="s">
        <v>32</v>
      </c>
    </row>
    <row r="13" spans="2:5" ht="15">
      <c r="B13" s="21">
        <v>42370</v>
      </c>
      <c r="C13" s="20">
        <v>0.529100620199259</v>
      </c>
      <c r="D13" s="19">
        <v>0.23784801090271918</v>
      </c>
      <c r="E13" s="50">
        <v>0.45853986208410263</v>
      </c>
    </row>
    <row r="14" spans="2:5" ht="15">
      <c r="B14" s="21">
        <v>42401</v>
      </c>
      <c r="C14" s="20">
        <v>0.4623615005226258</v>
      </c>
      <c r="D14" s="19">
        <v>0.23589065255731922</v>
      </c>
      <c r="E14" s="50">
        <v>0.46273286015935744</v>
      </c>
    </row>
    <row r="15" spans="2:5" ht="15">
      <c r="B15" s="21">
        <v>42430</v>
      </c>
      <c r="C15" s="20">
        <v>0.42912807944911</v>
      </c>
      <c r="D15" s="19">
        <v>0.2443801884152598</v>
      </c>
      <c r="E15" s="50">
        <v>0.5097333515271659</v>
      </c>
    </row>
    <row r="16" spans="2:5" ht="15">
      <c r="B16" s="21">
        <v>42461</v>
      </c>
      <c r="C16" s="20">
        <v>0.3630135192277823</v>
      </c>
      <c r="D16" s="19">
        <v>0.2528954466127241</v>
      </c>
      <c r="E16" s="50">
        <v>0.5921077056328549</v>
      </c>
    </row>
    <row r="17" spans="2:5" ht="15">
      <c r="B17" s="21">
        <v>42491</v>
      </c>
      <c r="C17" s="20">
        <v>0.3863743878469759</v>
      </c>
      <c r="D17" s="52">
        <v>0.27756043651598405</v>
      </c>
      <c r="E17" s="50">
        <v>0.6615027405146782</v>
      </c>
    </row>
    <row r="18" spans="2:5" ht="15">
      <c r="B18" s="21">
        <v>42522</v>
      </c>
      <c r="C18" s="20">
        <v>0.4281605076910366</v>
      </c>
      <c r="D18" s="52">
        <v>0.2815146849114676</v>
      </c>
      <c r="E18" s="50">
        <v>0.6908418235045911</v>
      </c>
    </row>
    <row r="19" spans="2:5" ht="15">
      <c r="B19" s="21">
        <v>42552</v>
      </c>
      <c r="C19" s="20">
        <v>0.4346571126347921</v>
      </c>
      <c r="D19" s="52">
        <v>0.2927895603642624</v>
      </c>
      <c r="E19" s="50">
        <v>0.6831600551240982</v>
      </c>
    </row>
    <row r="20" spans="2:5" ht="15">
      <c r="B20" s="21">
        <v>42583</v>
      </c>
      <c r="C20" s="20">
        <v>0.4480283202071275</v>
      </c>
      <c r="D20" s="52">
        <v>0.30279413362366264</v>
      </c>
      <c r="E20" s="50">
        <v>0.6689818258034809</v>
      </c>
    </row>
    <row r="21" spans="2:5" ht="15">
      <c r="B21" s="21">
        <v>42614</v>
      </c>
      <c r="C21" s="20">
        <v>0.484922758681335</v>
      </c>
      <c r="D21" s="19">
        <v>0.3040305767894371</v>
      </c>
      <c r="E21" s="50">
        <v>0.658804826585198</v>
      </c>
    </row>
    <row r="22" spans="2:5" ht="15">
      <c r="B22" s="21">
        <v>42644</v>
      </c>
      <c r="C22" s="20">
        <v>0.5008558413368971</v>
      </c>
      <c r="D22" s="19">
        <v>0.3161521793186743</v>
      </c>
      <c r="E22" s="50">
        <v>0.6446759876637042</v>
      </c>
    </row>
    <row r="23" spans="2:5" ht="15">
      <c r="B23" s="21">
        <v>42675</v>
      </c>
      <c r="C23" s="20">
        <v>0.5422099579694957</v>
      </c>
      <c r="D23" s="19">
        <v>0.30941110956424894</v>
      </c>
      <c r="E23" s="50">
        <v>0.6096130245199499</v>
      </c>
    </row>
    <row r="24" spans="2:5" ht="15">
      <c r="B24" s="18">
        <v>42705</v>
      </c>
      <c r="C24" s="31">
        <v>0.6255348145237368</v>
      </c>
      <c r="D24" s="32">
        <v>0.3131067961165048</v>
      </c>
      <c r="E24" s="51">
        <v>0.5674715372568252</v>
      </c>
    </row>
    <row r="25" spans="2:5" ht="15">
      <c r="B25" s="21">
        <v>42736</v>
      </c>
      <c r="C25" s="20">
        <v>0.5178193420571254</v>
      </c>
      <c r="D25" s="19">
        <v>0.31561287616650935</v>
      </c>
      <c r="E25" s="50">
        <v>0.5602315152502201</v>
      </c>
    </row>
    <row r="26" spans="2:5" ht="15">
      <c r="B26" s="21">
        <v>42767</v>
      </c>
      <c r="C26" s="20">
        <v>0.6375796371193395</v>
      </c>
      <c r="D26" s="19">
        <v>0.33553509943082005</v>
      </c>
      <c r="E26" s="50">
        <v>0.5454367406144843</v>
      </c>
    </row>
    <row r="27" spans="2:5" ht="15">
      <c r="B27" s="21">
        <v>42795</v>
      </c>
      <c r="C27" s="20">
        <v>0.5834781382618336</v>
      </c>
      <c r="D27" s="19">
        <v>0.347339527027027</v>
      </c>
      <c r="E27" s="50">
        <v>0.577019693255503</v>
      </c>
    </row>
    <row r="28" spans="2:5" ht="15">
      <c r="B28" s="21">
        <v>42826</v>
      </c>
      <c r="C28" s="20">
        <v>0.5949548607788137</v>
      </c>
      <c r="D28" s="19">
        <v>0.3545400133788684</v>
      </c>
      <c r="E28" s="50">
        <v>0.572488673062885</v>
      </c>
    </row>
    <row r="29" spans="2:5" ht="15">
      <c r="B29" s="21">
        <v>42856</v>
      </c>
      <c r="C29" s="20">
        <v>0.5997627551179509</v>
      </c>
      <c r="D29" s="19">
        <v>0.3636557534392663</v>
      </c>
      <c r="E29" s="50">
        <v>0.5991782880376896</v>
      </c>
    </row>
    <row r="30" spans="2:5" ht="15">
      <c r="B30" s="21">
        <v>42887</v>
      </c>
      <c r="C30" s="20">
        <v>0.5802307083011617</v>
      </c>
      <c r="D30" s="19">
        <v>0.35694150810429887</v>
      </c>
      <c r="E30" s="50">
        <v>0.6058050476417076</v>
      </c>
    </row>
    <row r="31" spans="2:5" ht="15">
      <c r="B31" s="21">
        <v>42917</v>
      </c>
      <c r="C31" s="20">
        <v>0.5939210067954404</v>
      </c>
      <c r="D31" s="19">
        <v>0.34600747180615204</v>
      </c>
      <c r="E31" s="50">
        <v>0.6013620006418646</v>
      </c>
    </row>
    <row r="32" spans="2:5" ht="15">
      <c r="B32" s="21">
        <v>42948</v>
      </c>
      <c r="C32" s="20">
        <v>0.6060260046860045</v>
      </c>
      <c r="D32" s="19">
        <v>0.342819278789147</v>
      </c>
      <c r="E32" s="50">
        <v>0.5878124789485862</v>
      </c>
    </row>
    <row r="33" spans="2:5" ht="15">
      <c r="B33" s="21">
        <v>42979</v>
      </c>
      <c r="C33" s="20">
        <v>0.5717928738612327</v>
      </c>
      <c r="D33" s="19">
        <v>0.3341288782816229</v>
      </c>
      <c r="E33" s="50">
        <v>0.5775395790246296</v>
      </c>
    </row>
    <row r="34" spans="2:5" ht="15">
      <c r="B34" s="21">
        <v>43009</v>
      </c>
      <c r="C34" s="20">
        <v>0.5261155176038286</v>
      </c>
      <c r="D34" s="19">
        <v>0.3274387543016798</v>
      </c>
      <c r="E34" s="50">
        <v>0.5908025188287528</v>
      </c>
    </row>
    <row r="35" spans="2:5" ht="15">
      <c r="B35" s="21">
        <v>43040</v>
      </c>
      <c r="C35" s="20">
        <v>0.5373506004666024</v>
      </c>
      <c r="D35" s="19">
        <v>0.3263658444801751</v>
      </c>
      <c r="E35" s="50">
        <v>0.6046948455670882</v>
      </c>
    </row>
    <row r="36" spans="2:5" ht="15">
      <c r="B36" s="18">
        <v>43070</v>
      </c>
      <c r="C36" s="31">
        <v>0.6794247604906309</v>
      </c>
      <c r="D36" s="32">
        <v>0.3254847645429363</v>
      </c>
      <c r="E36" s="51">
        <v>0.5695969543345235</v>
      </c>
    </row>
    <row r="37" spans="2:5" ht="15">
      <c r="B37" s="21">
        <v>43101</v>
      </c>
      <c r="C37" s="20">
        <v>0.6302794134851072</v>
      </c>
      <c r="D37" s="19">
        <v>0.3315924147358828</v>
      </c>
      <c r="E37" s="50">
        <v>0.5375080798940871</v>
      </c>
    </row>
    <row r="38" spans="2:5" ht="15">
      <c r="B38" s="21">
        <v>43132</v>
      </c>
      <c r="C38" s="20">
        <v>0.6401022946610739</v>
      </c>
      <c r="D38" s="19">
        <v>0.3380084151472651</v>
      </c>
      <c r="E38" s="50">
        <v>0.5110723000860203</v>
      </c>
    </row>
    <row r="39" spans="2:5" ht="15">
      <c r="B39" s="21">
        <v>43160</v>
      </c>
      <c r="C39" s="20">
        <v>0.5912597090618186</v>
      </c>
      <c r="D39" s="19">
        <v>0.35573400958016343</v>
      </c>
      <c r="E39" s="50">
        <v>0.5519373286649484</v>
      </c>
    </row>
    <row r="40" spans="2:5" ht="15">
      <c r="B40" s="21">
        <v>43191</v>
      </c>
      <c r="C40" s="20">
        <v>0.5665496003010876</v>
      </c>
      <c r="D40" s="19">
        <v>0.3524384645266095</v>
      </c>
      <c r="E40" s="50">
        <v>0.5839289664066576</v>
      </c>
    </row>
    <row r="41" spans="2:5" ht="15">
      <c r="B41" s="21">
        <v>43221</v>
      </c>
      <c r="C41" s="20">
        <v>0.5789614558779029</v>
      </c>
      <c r="D41" s="19">
        <v>0.3347294025260127</v>
      </c>
      <c r="E41" s="50">
        <v>0.6006293506880324</v>
      </c>
    </row>
    <row r="42" spans="2:5" ht="15">
      <c r="B42" s="21">
        <v>43252</v>
      </c>
      <c r="C42" s="20">
        <v>0.5509578806106822</v>
      </c>
      <c r="D42" s="19">
        <v>0.3312503985206912</v>
      </c>
      <c r="E42" s="50">
        <v>0.6004866668435441</v>
      </c>
    </row>
    <row r="43" spans="2:5" ht="15">
      <c r="B43" s="21">
        <v>43282</v>
      </c>
      <c r="C43" s="20">
        <v>0.5042993109550478</v>
      </c>
      <c r="D43" s="19">
        <v>0.3293739967897271</v>
      </c>
      <c r="E43" s="50">
        <v>0.6108377380005549</v>
      </c>
    </row>
    <row r="44" spans="2:5" ht="15">
      <c r="B44" s="21">
        <v>43313</v>
      </c>
      <c r="C44" s="20">
        <v>0.5139617610484264</v>
      </c>
      <c r="D44" s="94">
        <v>0.318363560273316</v>
      </c>
      <c r="E44" s="50">
        <v>0.6245962517058442</v>
      </c>
    </row>
    <row r="45" spans="2:5" ht="15">
      <c r="B45" s="21">
        <v>43344</v>
      </c>
      <c r="C45" s="20">
        <v>0.500680960374615</v>
      </c>
      <c r="D45" s="94">
        <v>0.2991059451614511</v>
      </c>
      <c r="E45" s="50">
        <v>0.62332022698599</v>
      </c>
    </row>
    <row r="46" spans="2:5" ht="15">
      <c r="B46" s="21">
        <v>43374</v>
      </c>
      <c r="C46" s="20">
        <v>0.444803157146535</v>
      </c>
      <c r="D46" s="53">
        <v>0.29696655983032744</v>
      </c>
      <c r="E46" s="50">
        <v>0.6281548768121427</v>
      </c>
    </row>
    <row r="47" spans="2:5" ht="15">
      <c r="B47" s="18">
        <v>43405</v>
      </c>
      <c r="C47" s="31">
        <v>0.4972734780870115</v>
      </c>
      <c r="D47" s="54">
        <v>0.289146804253619</v>
      </c>
      <c r="E47" s="51">
        <v>0.6154995162119223</v>
      </c>
    </row>
    <row r="48" spans="2:5" ht="15">
      <c r="B48" s="29"/>
      <c r="C48" s="73"/>
      <c r="D48" s="73"/>
      <c r="E48" s="74"/>
    </row>
    <row r="49" ht="15">
      <c r="B49" s="28" t="s">
        <v>16</v>
      </c>
    </row>
    <row r="50" spans="2:18" s="1" customFormat="1" ht="15">
      <c r="B50" s="42" t="s">
        <v>24</v>
      </c>
      <c r="G50" s="2"/>
      <c r="H50" s="2"/>
      <c r="I50" s="2"/>
      <c r="J50" s="2"/>
      <c r="K50" s="2"/>
      <c r="L50" s="2"/>
      <c r="M50" s="2"/>
      <c r="R50" s="8"/>
    </row>
    <row r="51" spans="2:18" s="1" customFormat="1" ht="15">
      <c r="B51" s="30" t="s">
        <v>23</v>
      </c>
      <c r="G51" s="2"/>
      <c r="H51" s="2"/>
      <c r="I51" s="2"/>
      <c r="J51" s="2"/>
      <c r="K51" s="2"/>
      <c r="L51" s="2"/>
      <c r="M51" s="2"/>
      <c r="R51" s="8"/>
    </row>
    <row r="53" spans="2:3" ht="15">
      <c r="B53" s="52"/>
      <c r="C53" s="55" t="s">
        <v>33</v>
      </c>
    </row>
    <row r="54" spans="2:3" ht="15">
      <c r="B54" s="56"/>
      <c r="C54" s="55" t="s">
        <v>34</v>
      </c>
    </row>
  </sheetData>
  <sheetProtection/>
  <mergeCells count="1">
    <mergeCell ref="C10:D10"/>
  </mergeCells>
  <hyperlinks>
    <hyperlink ref="E10" location="Promedio!A1" display="Volver a hoja principal"/>
    <hyperlink ref="E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39"/>
  <sheetViews>
    <sheetView showGridLines="0" zoomScalePageLayoutView="0" workbookViewId="0" topLeftCell="A7">
      <selection activeCell="F16" sqref="F16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23.00390625" style="1" customWidth="1"/>
    <col min="5" max="5" width="23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43" customFormat="1" ht="15" customHeight="1">
      <c r="C10" s="70" t="s">
        <v>25</v>
      </c>
      <c r="E10" s="26" t="s">
        <v>59</v>
      </c>
    </row>
    <row r="11" s="43" customFormat="1" ht="15"/>
    <row r="12" s="43" customFormat="1" ht="15">
      <c r="B12" s="69" t="s">
        <v>55</v>
      </c>
    </row>
    <row r="13" s="43" customFormat="1" ht="15">
      <c r="B13" s="69" t="s">
        <v>56</v>
      </c>
    </row>
    <row r="14" s="43" customFormat="1" ht="15">
      <c r="B14" s="69"/>
    </row>
    <row r="15" s="43" customFormat="1" ht="15.75" thickBot="1">
      <c r="B15" s="69" t="s">
        <v>52</v>
      </c>
    </row>
    <row r="16" spans="2:4" ht="15">
      <c r="B16" s="62" t="s">
        <v>51</v>
      </c>
      <c r="C16" s="63" t="s">
        <v>35</v>
      </c>
      <c r="D16" s="64" t="s">
        <v>36</v>
      </c>
    </row>
    <row r="17" spans="2:4" ht="15">
      <c r="B17" s="65" t="s">
        <v>37</v>
      </c>
      <c r="C17" s="61" t="s">
        <v>38</v>
      </c>
      <c r="D17" s="66" t="s">
        <v>38</v>
      </c>
    </row>
    <row r="18" spans="2:4" ht="15">
      <c r="B18" s="65" t="s">
        <v>39</v>
      </c>
      <c r="C18" s="61" t="s">
        <v>38</v>
      </c>
      <c r="D18" s="66" t="s">
        <v>38</v>
      </c>
    </row>
    <row r="19" spans="2:4" ht="15">
      <c r="B19" s="65" t="s">
        <v>26</v>
      </c>
      <c r="C19" s="61" t="s">
        <v>38</v>
      </c>
      <c r="D19" s="66" t="s">
        <v>38</v>
      </c>
    </row>
    <row r="20" spans="2:4" ht="15">
      <c r="B20" s="65" t="s">
        <v>40</v>
      </c>
      <c r="C20" s="61" t="s">
        <v>38</v>
      </c>
      <c r="D20" s="66" t="s">
        <v>38</v>
      </c>
    </row>
    <row r="21" spans="2:4" ht="15">
      <c r="B21" s="65" t="s">
        <v>41</v>
      </c>
      <c r="C21" s="61" t="s">
        <v>38</v>
      </c>
      <c r="D21" s="66" t="s">
        <v>38</v>
      </c>
    </row>
    <row r="22" spans="2:4" ht="15">
      <c r="B22" s="65" t="s">
        <v>42</v>
      </c>
      <c r="C22" s="61" t="s">
        <v>38</v>
      </c>
      <c r="D22" s="66" t="s">
        <v>38</v>
      </c>
    </row>
    <row r="23" spans="2:4" ht="15">
      <c r="B23" s="65" t="s">
        <v>43</v>
      </c>
      <c r="C23" s="61"/>
      <c r="D23" s="66" t="s">
        <v>38</v>
      </c>
    </row>
    <row r="24" spans="2:4" ht="15">
      <c r="B24" s="65" t="s">
        <v>44</v>
      </c>
      <c r="C24" s="61" t="s">
        <v>38</v>
      </c>
      <c r="D24" s="66" t="s">
        <v>38</v>
      </c>
    </row>
    <row r="25" spans="2:4" ht="15">
      <c r="B25" s="65" t="s">
        <v>45</v>
      </c>
      <c r="C25" s="61" t="s">
        <v>38</v>
      </c>
      <c r="D25" s="66" t="s">
        <v>38</v>
      </c>
    </row>
    <row r="26" spans="2:4" ht="15">
      <c r="B26" s="65" t="s">
        <v>46</v>
      </c>
      <c r="C26" s="61" t="s">
        <v>38</v>
      </c>
      <c r="D26" s="66" t="s">
        <v>38</v>
      </c>
    </row>
    <row r="27" spans="2:4" ht="15">
      <c r="B27" s="65" t="s">
        <v>47</v>
      </c>
      <c r="C27" s="61" t="s">
        <v>38</v>
      </c>
      <c r="D27" s="66" t="s">
        <v>38</v>
      </c>
    </row>
    <row r="28" spans="2:4" ht="15">
      <c r="B28" s="65" t="s">
        <v>48</v>
      </c>
      <c r="C28" s="61" t="s">
        <v>38</v>
      </c>
      <c r="D28" s="66" t="s">
        <v>38</v>
      </c>
    </row>
    <row r="29" spans="2:4" ht="15">
      <c r="B29" s="65" t="s">
        <v>27</v>
      </c>
      <c r="C29" s="61" t="s">
        <v>38</v>
      </c>
      <c r="D29" s="66"/>
    </row>
    <row r="30" spans="2:4" ht="15">
      <c r="B30" s="65" t="s">
        <v>49</v>
      </c>
      <c r="C30" s="61" t="s">
        <v>38</v>
      </c>
      <c r="D30" s="66"/>
    </row>
    <row r="31" spans="2:4" ht="15.75" thickBot="1">
      <c r="B31" s="67" t="s">
        <v>50</v>
      </c>
      <c r="C31" s="68" t="s">
        <v>38</v>
      </c>
      <c r="D31" s="58"/>
    </row>
    <row r="32" s="43" customFormat="1" ht="15"/>
    <row r="33" ht="15">
      <c r="B33" s="1" t="s">
        <v>53</v>
      </c>
    </row>
    <row r="35" ht="15">
      <c r="B35" s="1" t="s">
        <v>28</v>
      </c>
    </row>
    <row r="37" spans="2:4" ht="15">
      <c r="B37" s="59" t="s">
        <v>54</v>
      </c>
      <c r="C37" s="59"/>
      <c r="D37" s="59"/>
    </row>
    <row r="38" spans="2:4" ht="15">
      <c r="B38" s="59"/>
      <c r="C38" s="59"/>
      <c r="D38" s="59"/>
    </row>
    <row r="39" spans="2:4" ht="15">
      <c r="B39" s="60"/>
      <c r="C39" s="59"/>
      <c r="D39" s="59"/>
    </row>
  </sheetData>
  <sheetProtection/>
  <hyperlinks>
    <hyperlink ref="B16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2019-01-18T15:46:10Z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